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Sheet1!$A$2:$O$193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H169" authorId="0">
      <text>
        <r>
          <rPr>
            <b/>
            <sz val="9"/>
            <rFont val="Tahoma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<sst xmlns="http://schemas.openxmlformats.org/spreadsheetml/2006/main" count="410">
  <si>
    <t xml:space="preserve">2019年黔东南地区聘用制书记员面试人员总成绩统计表（含体检人员名单） </t>
  </si>
  <si>
    <t>名次</t>
  </si>
  <si>
    <t>姓名</t>
  </si>
  <si>
    <t>考号</t>
  </si>
  <si>
    <t>报考检察院</t>
  </si>
  <si>
    <t>加分</t>
  </si>
  <si>
    <t>岗位基础知识测试成绩（折算后）</t>
  </si>
  <si>
    <t>面试成绩
（折算后）</t>
  </si>
  <si>
    <t>总成绩</t>
  </si>
  <si>
    <t>是否进入体检</t>
  </si>
  <si>
    <t>刘相</t>
  </si>
  <si>
    <t>31010501113</t>
  </si>
  <si>
    <t>黔东南苗族侗族自治州人民检察院</t>
  </si>
  <si>
    <t>是</t>
  </si>
  <si>
    <t>邢小兵</t>
  </si>
  <si>
    <t>31010201009</t>
  </si>
  <si>
    <t>侯印</t>
  </si>
  <si>
    <t>31010407067</t>
  </si>
  <si>
    <t>喻妍</t>
  </si>
  <si>
    <t>31010601086</t>
  </si>
  <si>
    <t>王洪垚</t>
  </si>
  <si>
    <t>31010109030</t>
  </si>
  <si>
    <t>王倩</t>
  </si>
  <si>
    <t>李光银</t>
  </si>
  <si>
    <t>31010405001</t>
  </si>
  <si>
    <t>黄有安</t>
  </si>
  <si>
    <t>31010603067</t>
  </si>
  <si>
    <t>杨函源</t>
  </si>
  <si>
    <t>31010608053</t>
  </si>
  <si>
    <t>陈睿</t>
  </si>
  <si>
    <t>姚涓涓</t>
  </si>
  <si>
    <t>31010113005</t>
  </si>
  <si>
    <t>否</t>
  </si>
  <si>
    <t>彭程程</t>
  </si>
  <si>
    <t>31010202074</t>
  </si>
  <si>
    <t>汪庆庆</t>
  </si>
  <si>
    <t>31010302074</t>
  </si>
  <si>
    <t>黎荣佩</t>
  </si>
  <si>
    <t>31010601058</t>
  </si>
  <si>
    <t>刘园园</t>
  </si>
  <si>
    <t>31010107004</t>
  </si>
  <si>
    <t>肖铭</t>
  </si>
  <si>
    <t>31010403070</t>
  </si>
  <si>
    <t>孟鑫</t>
  </si>
  <si>
    <t>31010106016</t>
  </si>
  <si>
    <t>杨胜华</t>
  </si>
  <si>
    <t>31010304003</t>
  </si>
  <si>
    <t>杨佳琳</t>
  </si>
  <si>
    <t>31010301016</t>
  </si>
  <si>
    <t>龙婷</t>
  </si>
  <si>
    <t>31010102017</t>
  </si>
  <si>
    <t>薛鹏宇</t>
  </si>
  <si>
    <t>31010402058</t>
  </si>
  <si>
    <t>顾琴兰</t>
  </si>
  <si>
    <t>31010104029</t>
  </si>
  <si>
    <t>王世美</t>
  </si>
  <si>
    <t>31010109032</t>
  </si>
  <si>
    <t>顾玮</t>
  </si>
  <si>
    <t>31010601001</t>
  </si>
  <si>
    <t>欧阳倩</t>
  </si>
  <si>
    <t>31010609057</t>
  </si>
  <si>
    <t>韩林爽</t>
  </si>
  <si>
    <t>31010408069</t>
  </si>
  <si>
    <t>李璐超</t>
  </si>
  <si>
    <t>31010112002</t>
  </si>
  <si>
    <t>杨远睿</t>
  </si>
  <si>
    <t>凯里市人民检察院</t>
  </si>
  <si>
    <t>1.5</t>
  </si>
  <si>
    <t>41.70</t>
  </si>
  <si>
    <t>石成辉</t>
  </si>
  <si>
    <t>3</t>
  </si>
  <si>
    <t>40.50</t>
  </si>
  <si>
    <t>杨向卓</t>
  </si>
  <si>
    <t>42.00</t>
  </si>
  <si>
    <t>吴增桂</t>
  </si>
  <si>
    <t>31010301025</t>
  </si>
  <si>
    <t>1</t>
  </si>
  <si>
    <t>41.10</t>
  </si>
  <si>
    <t>于睿</t>
  </si>
  <si>
    <t>37.20</t>
  </si>
  <si>
    <t>吴婧雯</t>
  </si>
  <si>
    <t>0</t>
  </si>
  <si>
    <t>37.50</t>
  </si>
  <si>
    <t>石丹阳</t>
  </si>
  <si>
    <t>39.30</t>
  </si>
  <si>
    <t>罗朝丽</t>
  </si>
  <si>
    <t>43.50</t>
  </si>
  <si>
    <t>杨水燕</t>
  </si>
  <si>
    <t>冯雨晴</t>
  </si>
  <si>
    <t>36.00</t>
  </si>
  <si>
    <t>姜秋妹</t>
  </si>
  <si>
    <t>35.40</t>
  </si>
  <si>
    <t>丁佳妮</t>
  </si>
  <si>
    <t>龚令元</t>
  </si>
  <si>
    <t>42.30</t>
  </si>
  <si>
    <t>刘智慧</t>
  </si>
  <si>
    <t>36.30</t>
  </si>
  <si>
    <t>陈长青</t>
  </si>
  <si>
    <t>35.10</t>
  </si>
  <si>
    <t>杨钧涵</t>
  </si>
  <si>
    <t>32.70</t>
  </si>
  <si>
    <t>舒清伟</t>
  </si>
  <si>
    <t>34.20</t>
  </si>
  <si>
    <t>许旸</t>
  </si>
  <si>
    <t>戴彬</t>
  </si>
  <si>
    <t>33.90</t>
  </si>
  <si>
    <t>胡帅</t>
  </si>
  <si>
    <t>33.60</t>
  </si>
  <si>
    <t>周杨</t>
  </si>
  <si>
    <t>34.80</t>
  </si>
  <si>
    <t>龙桦</t>
  </si>
  <si>
    <t>33.00</t>
  </si>
  <si>
    <t>王俊逸</t>
  </si>
  <si>
    <t>31010502116</t>
  </si>
  <si>
    <t>丹寨县人民检察院</t>
  </si>
  <si>
    <t>余映旭</t>
  </si>
  <si>
    <t>31010407058</t>
  </si>
  <si>
    <t>王晓东</t>
  </si>
  <si>
    <t>31010407034</t>
  </si>
  <si>
    <t>刘开心</t>
  </si>
  <si>
    <t>31010201097</t>
  </si>
  <si>
    <t>韦初旭</t>
  </si>
  <si>
    <t>31010201092</t>
  </si>
  <si>
    <t>杨秀英</t>
  </si>
  <si>
    <t>31010601004</t>
  </si>
  <si>
    <t>陆慧良</t>
  </si>
  <si>
    <t>31010601017</t>
  </si>
  <si>
    <t>赵兴凯</t>
  </si>
  <si>
    <t>31010113044</t>
  </si>
  <si>
    <t>麻江县人民检察院</t>
  </si>
  <si>
    <t>陈 松</t>
  </si>
  <si>
    <t>31010407017</t>
  </si>
  <si>
    <t>秦 杨</t>
  </si>
  <si>
    <t>310103031017</t>
  </si>
  <si>
    <t>王万涛</t>
  </si>
  <si>
    <t>31010403020</t>
  </si>
  <si>
    <t>韦世玉</t>
  </si>
  <si>
    <t>31010503047</t>
  </si>
  <si>
    <t>于 悦</t>
  </si>
  <si>
    <t>31010609032</t>
  </si>
  <si>
    <t>王超</t>
  </si>
  <si>
    <t>31010606003</t>
  </si>
  <si>
    <t>黄平县人民检察院</t>
  </si>
  <si>
    <t>兰如木</t>
  </si>
  <si>
    <t>31010116048</t>
  </si>
  <si>
    <t>金毅</t>
  </si>
  <si>
    <t>31010608020</t>
  </si>
  <si>
    <t>毛钧</t>
  </si>
  <si>
    <t>31010602034</t>
  </si>
  <si>
    <t>孙浩</t>
  </si>
  <si>
    <t>31010605005</t>
  </si>
  <si>
    <t>李华忠</t>
  </si>
  <si>
    <t>31010113047</t>
  </si>
  <si>
    <t>施秉县人民检察院</t>
  </si>
  <si>
    <t>75.60</t>
  </si>
  <si>
    <t>龙光鸿</t>
  </si>
  <si>
    <t>31010602053</t>
  </si>
  <si>
    <t>70.93</t>
  </si>
  <si>
    <t>罗骏超</t>
  </si>
  <si>
    <t>31010503045</t>
  </si>
  <si>
    <t>69.97</t>
  </si>
  <si>
    <t>李秋红</t>
  </si>
  <si>
    <t>31010404058</t>
  </si>
  <si>
    <t>69.83</t>
  </si>
  <si>
    <t>杨正瑞</t>
  </si>
  <si>
    <t>31010115042</t>
  </si>
  <si>
    <t>67.07</t>
  </si>
  <si>
    <t>张云美</t>
  </si>
  <si>
    <t>31010304098</t>
  </si>
  <si>
    <t>67.03</t>
  </si>
  <si>
    <t>万祖翔</t>
  </si>
  <si>
    <t>31010508012</t>
  </si>
  <si>
    <t>66.97</t>
  </si>
  <si>
    <t>蒲勇旭</t>
  </si>
  <si>
    <t>31010408046</t>
  </si>
  <si>
    <t>65.77</t>
  </si>
  <si>
    <t>李娜</t>
  </si>
  <si>
    <t>31010603011</t>
  </si>
  <si>
    <t>62.87</t>
  </si>
  <si>
    <t>潘韦杰</t>
  </si>
  <si>
    <t>31010609042</t>
  </si>
  <si>
    <t>镇远县人民检察院</t>
  </si>
  <si>
    <t>陆世华</t>
  </si>
  <si>
    <t>31010504045</t>
  </si>
  <si>
    <t>姚东明</t>
  </si>
  <si>
    <t>31010508046</t>
  </si>
  <si>
    <t>陈礼英</t>
  </si>
  <si>
    <t>31010120036</t>
  </si>
  <si>
    <t>王凯悦</t>
  </si>
  <si>
    <t>31010505039</t>
  </si>
  <si>
    <t>黄文强</t>
  </si>
  <si>
    <t>31010409052</t>
  </si>
  <si>
    <t>杨秀琴</t>
  </si>
  <si>
    <t>31010202017</t>
  </si>
  <si>
    <t>潘佰帆</t>
  </si>
  <si>
    <t>31010404016</t>
  </si>
  <si>
    <t>杨妮</t>
  </si>
  <si>
    <t>31010505034</t>
  </si>
  <si>
    <t>陈秋阳</t>
  </si>
  <si>
    <t>岑巩县人民检察院</t>
  </si>
  <si>
    <t xml:space="preserve">是 </t>
  </si>
  <si>
    <t>陈涛</t>
  </si>
  <si>
    <t>尚念</t>
  </si>
  <si>
    <t>田佳</t>
  </si>
  <si>
    <t>邹井程</t>
  </si>
  <si>
    <t>李开远</t>
  </si>
  <si>
    <t>陈超</t>
  </si>
  <si>
    <t>吴镜</t>
  </si>
  <si>
    <t>吴波</t>
  </si>
  <si>
    <t>万翔</t>
  </si>
  <si>
    <t>31010406023</t>
  </si>
  <si>
    <t>三穗县人民检察院</t>
  </si>
  <si>
    <t>田茂涛</t>
  </si>
  <si>
    <t>31010504030</t>
  </si>
  <si>
    <t>黄廷轩</t>
  </si>
  <si>
    <t>31010114052</t>
  </si>
  <si>
    <t>粟倩</t>
  </si>
  <si>
    <t>31010505071</t>
  </si>
  <si>
    <t>黄海燕</t>
  </si>
  <si>
    <t>31010601057</t>
  </si>
  <si>
    <t>杨仁杰</t>
  </si>
  <si>
    <t>31010109011</t>
  </si>
  <si>
    <t>杨锴</t>
  </si>
  <si>
    <t>31010112077</t>
  </si>
  <si>
    <t>龙作舟</t>
  </si>
  <si>
    <t>31010502075</t>
  </si>
  <si>
    <t>王树丹</t>
  </si>
  <si>
    <t>31010607003</t>
  </si>
  <si>
    <t>吴伊婷</t>
  </si>
  <si>
    <t>31010501086</t>
  </si>
  <si>
    <t>明传梅</t>
  </si>
  <si>
    <t>31010202078</t>
  </si>
  <si>
    <t>刘畅</t>
  </si>
  <si>
    <t>天柱县人民检察院</t>
  </si>
  <si>
    <t>陶俊辰</t>
  </si>
  <si>
    <t>蒋坤</t>
  </si>
  <si>
    <t>张存浩</t>
  </si>
  <si>
    <t>龙静</t>
  </si>
  <si>
    <t>杨茂权</t>
  </si>
  <si>
    <t>杨玲美</t>
  </si>
  <si>
    <t>乐楠</t>
  </si>
  <si>
    <t>杨宁林</t>
  </si>
  <si>
    <t>舒培明</t>
  </si>
  <si>
    <t>吴紫荆</t>
  </si>
  <si>
    <t>姜柱平</t>
  </si>
  <si>
    <t>吴丹</t>
  </si>
  <si>
    <t>杨炜铧</t>
  </si>
  <si>
    <t>贾光林</t>
  </si>
  <si>
    <t>陈冠江</t>
  </si>
  <si>
    <t>31010602068</t>
  </si>
  <si>
    <t>锦屏县人民检察院</t>
  </si>
  <si>
    <t>王胜涛</t>
  </si>
  <si>
    <t>31010503015</t>
  </si>
  <si>
    <t>龙正泰</t>
  </si>
  <si>
    <t>江洪</t>
  </si>
  <si>
    <t>闵锐</t>
  </si>
  <si>
    <t>陈远善</t>
  </si>
  <si>
    <t>31010405069</t>
  </si>
  <si>
    <t>黎平县人民检察院</t>
  </si>
  <si>
    <t>45.30</t>
  </si>
  <si>
    <t>杨再熙</t>
  </si>
  <si>
    <t>31010109022</t>
  </si>
  <si>
    <t>40.20</t>
  </si>
  <si>
    <t>徐业顺</t>
  </si>
  <si>
    <t>31010119050</t>
  </si>
  <si>
    <t>2.5</t>
  </si>
  <si>
    <t>38.40</t>
  </si>
  <si>
    <t>吴万武</t>
  </si>
  <si>
    <t>31010107040</t>
  </si>
  <si>
    <t>张辉安</t>
  </si>
  <si>
    <t>31010403018</t>
  </si>
  <si>
    <t>37.80</t>
  </si>
  <si>
    <t>杨汉卫</t>
  </si>
  <si>
    <t>31010106003</t>
  </si>
  <si>
    <t>39.00</t>
  </si>
  <si>
    <t>张新杰</t>
  </si>
  <si>
    <t>31010303064</t>
  </si>
  <si>
    <t>36.60</t>
  </si>
  <si>
    <t>石咏宇</t>
  </si>
  <si>
    <t>31010201049</t>
  </si>
  <si>
    <t>朱思雨</t>
  </si>
  <si>
    <t>31010115105</t>
  </si>
  <si>
    <t>杨子毅</t>
  </si>
  <si>
    <t>31010202061</t>
  </si>
  <si>
    <t>35.70</t>
  </si>
  <si>
    <t>许瑞俊</t>
  </si>
  <si>
    <t>31010106029</t>
  </si>
  <si>
    <t>李东</t>
  </si>
  <si>
    <t>31010103010</t>
  </si>
  <si>
    <t>32.40</t>
  </si>
  <si>
    <t>徐琪</t>
  </si>
  <si>
    <t>31010103025</t>
  </si>
  <si>
    <t>30.60</t>
  </si>
  <si>
    <t>肖鋆</t>
  </si>
  <si>
    <t>31010301017</t>
  </si>
  <si>
    <t>30.00</t>
  </si>
  <si>
    <t>宋祖涛</t>
  </si>
  <si>
    <t>31010111047</t>
  </si>
  <si>
    <t>31.80</t>
  </si>
  <si>
    <t>贺茜茜</t>
  </si>
  <si>
    <t>31010113042</t>
  </si>
  <si>
    <t>石徐</t>
  </si>
  <si>
    <t>31010115036</t>
  </si>
  <si>
    <t>从江县人民检察院</t>
  </si>
  <si>
    <t>石港</t>
  </si>
  <si>
    <t>31010111045</t>
  </si>
  <si>
    <t>吴华港</t>
  </si>
  <si>
    <t>31010605026</t>
  </si>
  <si>
    <t>梁晰瞳</t>
  </si>
  <si>
    <t>31010112063</t>
  </si>
  <si>
    <t>吴俊赤</t>
  </si>
  <si>
    <t>31010505066</t>
  </si>
  <si>
    <t>赵洁绿</t>
  </si>
  <si>
    <t>31010103057</t>
  </si>
  <si>
    <t>李科敬</t>
  </si>
  <si>
    <t>31010111015</t>
  </si>
  <si>
    <t>臧作强</t>
  </si>
  <si>
    <t>31010601010</t>
  </si>
  <si>
    <t>徐黎明</t>
  </si>
  <si>
    <t>31010103015</t>
  </si>
  <si>
    <t>兰芳</t>
  </si>
  <si>
    <t>31010505005</t>
  </si>
  <si>
    <t>李驰</t>
  </si>
  <si>
    <t>31010505103</t>
  </si>
  <si>
    <t>石胜男</t>
  </si>
  <si>
    <t>31010505040</t>
  </si>
  <si>
    <t>潘馨瑶</t>
  </si>
  <si>
    <t>31010114048</t>
  </si>
  <si>
    <t>吴江林</t>
  </si>
  <si>
    <t>21010402051</t>
  </si>
  <si>
    <t>榕江县人民检察院</t>
  </si>
  <si>
    <t>杨学成</t>
  </si>
  <si>
    <t>21010603017</t>
  </si>
  <si>
    <t>丁  宏</t>
  </si>
  <si>
    <t>21010401039</t>
  </si>
  <si>
    <t>古婷婷</t>
  </si>
  <si>
    <t>21010107052</t>
  </si>
  <si>
    <t>林  弟</t>
  </si>
  <si>
    <t>21010112099</t>
  </si>
  <si>
    <t>马臣萍</t>
  </si>
  <si>
    <t>21010116055</t>
  </si>
  <si>
    <t>杨  武</t>
  </si>
  <si>
    <t>21010118012</t>
  </si>
  <si>
    <t>曹  静</t>
  </si>
  <si>
    <t>21010603042</t>
  </si>
  <si>
    <t>王中里</t>
  </si>
  <si>
    <t>21010409011</t>
  </si>
  <si>
    <t>吴  涛</t>
  </si>
  <si>
    <t>21010302064</t>
  </si>
  <si>
    <t>王万钦</t>
  </si>
  <si>
    <t>21010502097</t>
  </si>
  <si>
    <t>杨彰铭</t>
  </si>
  <si>
    <t>21010202009</t>
  </si>
  <si>
    <t>吴秀东</t>
  </si>
  <si>
    <t>31010405023</t>
  </si>
  <si>
    <t>雷山县人民检察院</t>
  </si>
  <si>
    <t>张  琳</t>
  </si>
  <si>
    <t>31010115096</t>
  </si>
  <si>
    <t>唐黎明</t>
  </si>
  <si>
    <t>31010202005</t>
  </si>
  <si>
    <t>王  滔</t>
  </si>
  <si>
    <t>31010601046</t>
  </si>
  <si>
    <t>唐  钰</t>
  </si>
  <si>
    <t>310101210022</t>
  </si>
  <si>
    <t>潘小飞</t>
  </si>
  <si>
    <t>31010112062</t>
  </si>
  <si>
    <t>何  源</t>
  </si>
  <si>
    <t>31010501012</t>
  </si>
  <si>
    <t>李清华</t>
  </si>
  <si>
    <t>31010401034</t>
  </si>
  <si>
    <t>潘孟丽</t>
  </si>
  <si>
    <t>31010110022</t>
  </si>
  <si>
    <t>明兰青</t>
  </si>
  <si>
    <t>31010304046</t>
  </si>
  <si>
    <t>台江县人民检察院</t>
  </si>
  <si>
    <t>41.40</t>
  </si>
  <si>
    <t>唐涛</t>
  </si>
  <si>
    <t>31010102099</t>
  </si>
  <si>
    <t>38.70</t>
  </si>
  <si>
    <t>欧明进</t>
  </si>
  <si>
    <t>31010118020</t>
  </si>
  <si>
    <t>杨秀亮</t>
  </si>
  <si>
    <t>31010109055</t>
  </si>
  <si>
    <t>邰秀安</t>
  </si>
  <si>
    <t>31010505017</t>
  </si>
  <si>
    <t>李青青</t>
  </si>
  <si>
    <t>31010103042</t>
  </si>
  <si>
    <t>31010604026</t>
  </si>
  <si>
    <t>28.80</t>
  </si>
  <si>
    <t>徐敏</t>
  </si>
  <si>
    <t>31010119002</t>
  </si>
  <si>
    <t>27.90</t>
  </si>
  <si>
    <t>宋清清</t>
  </si>
  <si>
    <t>31010508006</t>
  </si>
  <si>
    <t>29.10</t>
  </si>
  <si>
    <t>潘仁灵</t>
  </si>
  <si>
    <t>31010121054</t>
  </si>
  <si>
    <t>剑河县人民检察院</t>
  </si>
  <si>
    <t>彭栋</t>
  </si>
  <si>
    <t>31010110014</t>
  </si>
  <si>
    <t>王蕾</t>
  </si>
  <si>
    <t>31010603047</t>
  </si>
  <si>
    <t>吴优</t>
  </si>
  <si>
    <t>31010201016</t>
  </si>
  <si>
    <t>彭开燚</t>
  </si>
  <si>
    <t>31010608055</t>
  </si>
  <si>
    <t>杨绍鑫</t>
  </si>
  <si>
    <t>31010505023</t>
  </si>
  <si>
    <t>杨廷</t>
  </si>
  <si>
    <t>31010501074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</si>
</sst>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3"/>
  <sheetViews>
    <sheetView tabSelected="1" workbookViewId="0">
      <selection activeCell="A1" sqref="A1:I1"/>
    </sheetView>
  </sheetViews>
  <sheetFormatPr defaultColWidth="9" defaultRowHeight="13.5"/>
  <cols>
    <col min="1" max="1" width="6.75" customWidth="1"/>
    <col min="2" max="2" width="11.125" customWidth="1"/>
    <col min="3" max="3" width="15.5" style="2" customWidth="1"/>
    <col min="4" max="4" width="33.5" customWidth="1"/>
    <col min="5" max="5" width="8.125" customWidth="1"/>
    <col min="6" max="6" width="18.125" style="3" customWidth="1"/>
    <col min="7" max="7" width="15.125" style="3" customWidth="1"/>
    <col min="9" max="9" width="14.5" style="4" customWidth="1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7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</row>
    <row r="3" ht="24" customHeight="1" spans="1:9">
      <c r="A3" s="8">
        <v>1</v>
      </c>
      <c r="B3" s="8" t="s">
        <v>10</v>
      </c>
      <c r="C3" s="9" t="s">
        <v>11</v>
      </c>
      <c r="D3" s="8" t="s">
        <v>12</v>
      </c>
      <c r="E3" s="10">
        <v>1.5</v>
      </c>
      <c r="F3" s="11">
        <v>44.4</v>
      </c>
      <c r="G3" s="11">
        <v>30.8</v>
      </c>
      <c r="H3" s="11">
        <v>76.7</v>
      </c>
      <c r="I3" s="8" t="s">
        <v>13</v>
      </c>
    </row>
    <row r="4" ht="24" customHeight="1" spans="1:9">
      <c r="A4" s="8">
        <v>2</v>
      </c>
      <c r="B4" s="8" t="s">
        <v>14</v>
      </c>
      <c r="C4" s="9" t="s">
        <v>15</v>
      </c>
      <c r="D4" s="8" t="s">
        <v>12</v>
      </c>
      <c r="E4" s="10">
        <v>1</v>
      </c>
      <c r="F4" s="11">
        <v>39.3</v>
      </c>
      <c r="G4" s="11">
        <v>33.2</v>
      </c>
      <c r="H4" s="11">
        <v>73.5</v>
      </c>
      <c r="I4" s="8" t="s">
        <v>13</v>
      </c>
    </row>
    <row r="5" ht="24" customHeight="1" spans="1:9">
      <c r="A5" s="8">
        <v>3</v>
      </c>
      <c r="B5" s="8" t="s">
        <v>16</v>
      </c>
      <c r="C5" s="9" t="s">
        <v>17</v>
      </c>
      <c r="D5" s="8" t="s">
        <v>12</v>
      </c>
      <c r="E5" s="10">
        <v>0</v>
      </c>
      <c r="F5" s="11">
        <v>36.9</v>
      </c>
      <c r="G5" s="11">
        <v>35.86</v>
      </c>
      <c r="H5" s="11">
        <v>72.76</v>
      </c>
      <c r="I5" s="8" t="s">
        <v>13</v>
      </c>
    </row>
    <row r="6" ht="24" customHeight="1" spans="1:9">
      <c r="A6" s="8">
        <v>4</v>
      </c>
      <c r="B6" s="8" t="s">
        <v>18</v>
      </c>
      <c r="C6" s="9" t="s">
        <v>19</v>
      </c>
      <c r="D6" s="8" t="s">
        <v>12</v>
      </c>
      <c r="E6" s="10">
        <v>1</v>
      </c>
      <c r="F6" s="11">
        <v>35.7</v>
      </c>
      <c r="G6" s="11">
        <v>35.87</v>
      </c>
      <c r="H6" s="11">
        <v>72.57</v>
      </c>
      <c r="I6" s="8" t="s">
        <v>13</v>
      </c>
    </row>
    <row r="7" ht="24" customHeight="1" spans="1:9">
      <c r="A7" s="8">
        <v>5</v>
      </c>
      <c r="B7" s="8" t="s">
        <v>20</v>
      </c>
      <c r="C7" s="9" t="s">
        <v>21</v>
      </c>
      <c r="D7" s="8" t="s">
        <v>12</v>
      </c>
      <c r="E7" s="10">
        <v>1.5</v>
      </c>
      <c r="F7" s="11">
        <v>42.6</v>
      </c>
      <c r="G7" s="11">
        <v>27.46</v>
      </c>
      <c r="H7" s="11">
        <v>71.56</v>
      </c>
      <c r="I7" s="8" t="s">
        <v>13</v>
      </c>
    </row>
    <row r="8" ht="24" customHeight="1" spans="1:9">
      <c r="A8" s="8">
        <v>6</v>
      </c>
      <c r="B8" s="8" t="s">
        <v>22</v>
      </c>
      <c r="C8" s="9">
        <v>31010110006</v>
      </c>
      <c r="D8" s="8" t="s">
        <v>12</v>
      </c>
      <c r="E8" s="10">
        <v>0</v>
      </c>
      <c r="F8" s="11">
        <v>43.5</v>
      </c>
      <c r="G8" s="11">
        <v>27.87</v>
      </c>
      <c r="H8" s="11">
        <v>71.37</v>
      </c>
      <c r="I8" s="8" t="s">
        <v>13</v>
      </c>
    </row>
    <row r="9" ht="24" customHeight="1" spans="1:9">
      <c r="A9" s="8">
        <v>7</v>
      </c>
      <c r="B9" s="8" t="s">
        <v>23</v>
      </c>
      <c r="C9" s="9" t="s">
        <v>24</v>
      </c>
      <c r="D9" s="8" t="s">
        <v>12</v>
      </c>
      <c r="E9" s="10">
        <v>1.5</v>
      </c>
      <c r="F9" s="11">
        <v>36.3</v>
      </c>
      <c r="G9" s="11">
        <v>33.2</v>
      </c>
      <c r="H9" s="11">
        <v>71</v>
      </c>
      <c r="I9" s="8" t="s">
        <v>13</v>
      </c>
    </row>
    <row r="10" ht="24" customHeight="1" spans="1:9">
      <c r="A10" s="8">
        <v>8</v>
      </c>
      <c r="B10" s="8" t="s">
        <v>25</v>
      </c>
      <c r="C10" s="9" t="s">
        <v>26</v>
      </c>
      <c r="D10" s="8" t="s">
        <v>12</v>
      </c>
      <c r="E10" s="10">
        <v>0</v>
      </c>
      <c r="F10" s="11">
        <v>34.5</v>
      </c>
      <c r="G10" s="11">
        <v>36.13</v>
      </c>
      <c r="H10" s="11">
        <v>70.63</v>
      </c>
      <c r="I10" s="8" t="s">
        <v>13</v>
      </c>
    </row>
    <row r="11" ht="24" customHeight="1" spans="1:9">
      <c r="A11" s="8">
        <v>9</v>
      </c>
      <c r="B11" s="8" t="s">
        <v>27</v>
      </c>
      <c r="C11" s="9" t="s">
        <v>28</v>
      </c>
      <c r="D11" s="8" t="s">
        <v>12</v>
      </c>
      <c r="E11" s="10">
        <v>0</v>
      </c>
      <c r="F11" s="11">
        <v>37.2</v>
      </c>
      <c r="G11" s="11">
        <v>32.8</v>
      </c>
      <c r="H11" s="11">
        <v>70</v>
      </c>
      <c r="I11" s="8" t="s">
        <v>13</v>
      </c>
    </row>
    <row r="12" ht="24" customHeight="1" spans="1:9">
      <c r="A12" s="8">
        <v>10</v>
      </c>
      <c r="B12" s="8" t="s">
        <v>29</v>
      </c>
      <c r="C12" s="9">
        <v>31010505088</v>
      </c>
      <c r="D12" s="8" t="s">
        <v>12</v>
      </c>
      <c r="E12" s="10">
        <v>1.5</v>
      </c>
      <c r="F12" s="11">
        <v>41.4</v>
      </c>
      <c r="G12" s="11">
        <v>27.07</v>
      </c>
      <c r="H12" s="11">
        <v>69.97</v>
      </c>
      <c r="I12" s="8" t="s">
        <v>13</v>
      </c>
    </row>
    <row r="13" ht="24" customHeight="1" spans="1:9">
      <c r="A13" s="8">
        <v>11</v>
      </c>
      <c r="B13" s="8" t="s">
        <v>30</v>
      </c>
      <c r="C13" s="9" t="s">
        <v>31</v>
      </c>
      <c r="D13" s="8" t="s">
        <v>12</v>
      </c>
      <c r="E13" s="10">
        <v>0</v>
      </c>
      <c r="F13" s="11">
        <v>40.2</v>
      </c>
      <c r="G13" s="11">
        <v>28.13</v>
      </c>
      <c r="H13" s="11">
        <v>68.33</v>
      </c>
      <c r="I13" s="8" t="s">
        <v>32</v>
      </c>
    </row>
    <row r="14" ht="24" customHeight="1" spans="1:9">
      <c r="A14" s="8">
        <v>12</v>
      </c>
      <c r="B14" s="8" t="s">
        <v>33</v>
      </c>
      <c r="C14" s="9" t="s">
        <v>34</v>
      </c>
      <c r="D14" s="8" t="s">
        <v>12</v>
      </c>
      <c r="E14" s="10">
        <v>1.5</v>
      </c>
      <c r="F14" s="11">
        <v>38.4</v>
      </c>
      <c r="G14" s="11">
        <v>28.4</v>
      </c>
      <c r="H14" s="11">
        <v>68.3</v>
      </c>
      <c r="I14" s="8" t="s">
        <v>32</v>
      </c>
    </row>
    <row r="15" ht="24" customHeight="1" spans="1:9">
      <c r="A15" s="8">
        <v>13</v>
      </c>
      <c r="B15" s="8" t="s">
        <v>35</v>
      </c>
      <c r="C15" s="9" t="s">
        <v>36</v>
      </c>
      <c r="D15" s="8" t="s">
        <v>12</v>
      </c>
      <c r="E15" s="10">
        <v>1.5</v>
      </c>
      <c r="F15" s="11">
        <v>36</v>
      </c>
      <c r="G15" s="11">
        <v>30.13</v>
      </c>
      <c r="H15" s="11">
        <v>67.63</v>
      </c>
      <c r="I15" s="8" t="s">
        <v>32</v>
      </c>
    </row>
    <row r="16" ht="24" customHeight="1" spans="1:15">
      <c r="A16" s="8">
        <v>14</v>
      </c>
      <c r="B16" s="8" t="s">
        <v>37</v>
      </c>
      <c r="C16" s="9" t="s">
        <v>38</v>
      </c>
      <c r="D16" s="8" t="s">
        <v>12</v>
      </c>
      <c r="E16" s="10">
        <v>0</v>
      </c>
      <c r="F16" s="11">
        <v>38.4</v>
      </c>
      <c r="G16" s="11">
        <v>29.2</v>
      </c>
      <c r="H16" s="11">
        <v>67.6</v>
      </c>
      <c r="I16" s="8" t="s">
        <v>32</v>
      </c>
      <c r="O16" s="16"/>
    </row>
    <row r="17" ht="24" customHeight="1" spans="1:9">
      <c r="A17" s="8">
        <v>15</v>
      </c>
      <c r="B17" s="8" t="s">
        <v>39</v>
      </c>
      <c r="C17" s="9" t="s">
        <v>40</v>
      </c>
      <c r="D17" s="8" t="s">
        <v>12</v>
      </c>
      <c r="E17" s="10">
        <v>1</v>
      </c>
      <c r="F17" s="11">
        <v>37.8</v>
      </c>
      <c r="G17" s="11">
        <v>27.73</v>
      </c>
      <c r="H17" s="11">
        <v>66.53</v>
      </c>
      <c r="I17" s="8" t="s">
        <v>32</v>
      </c>
    </row>
    <row r="18" ht="24" customHeight="1" spans="1:9">
      <c r="A18" s="8">
        <v>16</v>
      </c>
      <c r="B18" s="8" t="s">
        <v>41</v>
      </c>
      <c r="C18" s="9" t="s">
        <v>42</v>
      </c>
      <c r="D18" s="8" t="s">
        <v>12</v>
      </c>
      <c r="E18" s="10">
        <v>0</v>
      </c>
      <c r="F18" s="11">
        <v>35.7</v>
      </c>
      <c r="G18" s="11">
        <v>30.4</v>
      </c>
      <c r="H18" s="11">
        <v>66.1</v>
      </c>
      <c r="I18" s="8" t="s">
        <v>32</v>
      </c>
    </row>
    <row r="19" ht="24" customHeight="1" spans="1:9">
      <c r="A19" s="8">
        <v>17</v>
      </c>
      <c r="B19" s="8" t="s">
        <v>43</v>
      </c>
      <c r="C19" s="9" t="s">
        <v>44</v>
      </c>
      <c r="D19" s="8" t="s">
        <v>12</v>
      </c>
      <c r="E19" s="10">
        <v>0</v>
      </c>
      <c r="F19" s="11">
        <v>39.3</v>
      </c>
      <c r="G19" s="11">
        <v>26.53</v>
      </c>
      <c r="H19" s="11">
        <v>65.83</v>
      </c>
      <c r="I19" s="8" t="s">
        <v>32</v>
      </c>
    </row>
    <row r="20" ht="24" customHeight="1" spans="1:9">
      <c r="A20" s="8">
        <v>18</v>
      </c>
      <c r="B20" s="8" t="s">
        <v>45</v>
      </c>
      <c r="C20" s="9" t="s">
        <v>46</v>
      </c>
      <c r="D20" s="8" t="s">
        <v>12</v>
      </c>
      <c r="E20" s="10">
        <v>0</v>
      </c>
      <c r="F20" s="11">
        <v>36.9</v>
      </c>
      <c r="G20" s="11">
        <v>28.8</v>
      </c>
      <c r="H20" s="11">
        <v>65.7</v>
      </c>
      <c r="I20" s="8" t="s">
        <v>32</v>
      </c>
    </row>
    <row r="21" ht="24" customHeight="1" spans="1:9">
      <c r="A21" s="8">
        <v>19</v>
      </c>
      <c r="B21" s="8" t="s">
        <v>47</v>
      </c>
      <c r="C21" s="9" t="s">
        <v>48</v>
      </c>
      <c r="D21" s="8" t="s">
        <v>12</v>
      </c>
      <c r="E21" s="10">
        <v>1.5</v>
      </c>
      <c r="F21" s="11">
        <v>33.9</v>
      </c>
      <c r="G21" s="11">
        <v>29.73</v>
      </c>
      <c r="H21" s="11">
        <v>65.13</v>
      </c>
      <c r="I21" s="8" t="s">
        <v>32</v>
      </c>
    </row>
    <row r="22" ht="24" customHeight="1" spans="1:9">
      <c r="A22" s="8">
        <v>20</v>
      </c>
      <c r="B22" s="8" t="s">
        <v>49</v>
      </c>
      <c r="C22" s="9" t="s">
        <v>50</v>
      </c>
      <c r="D22" s="8" t="s">
        <v>12</v>
      </c>
      <c r="E22" s="10">
        <v>0</v>
      </c>
      <c r="F22" s="11">
        <v>39</v>
      </c>
      <c r="G22" s="11">
        <v>25.73</v>
      </c>
      <c r="H22" s="11">
        <v>64.73</v>
      </c>
      <c r="I22" s="8" t="s">
        <v>32</v>
      </c>
    </row>
    <row r="23" ht="24" customHeight="1" spans="1:9">
      <c r="A23" s="8">
        <v>21</v>
      </c>
      <c r="B23" s="8" t="s">
        <v>51</v>
      </c>
      <c r="C23" s="9" t="s">
        <v>52</v>
      </c>
      <c r="D23" s="8" t="s">
        <v>12</v>
      </c>
      <c r="E23" s="10">
        <v>0</v>
      </c>
      <c r="F23" s="11">
        <v>33.6</v>
      </c>
      <c r="G23" s="11">
        <v>29.73</v>
      </c>
      <c r="H23" s="11">
        <v>63.33</v>
      </c>
      <c r="I23" s="8" t="s">
        <v>32</v>
      </c>
    </row>
    <row r="24" ht="24" customHeight="1" spans="1:9">
      <c r="A24" s="8">
        <v>22</v>
      </c>
      <c r="B24" s="8" t="s">
        <v>53</v>
      </c>
      <c r="C24" s="9" t="s">
        <v>54</v>
      </c>
      <c r="D24" s="8" t="s">
        <v>12</v>
      </c>
      <c r="E24" s="10">
        <v>1</v>
      </c>
      <c r="F24" s="11">
        <v>31.8</v>
      </c>
      <c r="G24" s="11">
        <v>30.13</v>
      </c>
      <c r="H24" s="11">
        <v>62.93</v>
      </c>
      <c r="I24" s="8" t="s">
        <v>32</v>
      </c>
    </row>
    <row r="25" ht="24" customHeight="1" spans="1:9">
      <c r="A25" s="8">
        <v>23</v>
      </c>
      <c r="B25" s="8" t="s">
        <v>55</v>
      </c>
      <c r="C25" s="9" t="s">
        <v>56</v>
      </c>
      <c r="D25" s="8" t="s">
        <v>12</v>
      </c>
      <c r="E25" s="10">
        <v>1.5</v>
      </c>
      <c r="F25" s="11">
        <v>33.6</v>
      </c>
      <c r="G25" s="11">
        <v>27.06</v>
      </c>
      <c r="H25" s="11">
        <v>62.16</v>
      </c>
      <c r="I25" s="8" t="s">
        <v>32</v>
      </c>
    </row>
    <row r="26" ht="24" customHeight="1" spans="1:9">
      <c r="A26" s="8">
        <v>24</v>
      </c>
      <c r="B26" s="8" t="s">
        <v>57</v>
      </c>
      <c r="C26" s="9" t="s">
        <v>58</v>
      </c>
      <c r="D26" s="8" t="s">
        <v>12</v>
      </c>
      <c r="E26" s="10">
        <v>1.5</v>
      </c>
      <c r="F26" s="11">
        <v>31.8</v>
      </c>
      <c r="G26" s="11">
        <v>28.4</v>
      </c>
      <c r="H26" s="11">
        <v>61.7</v>
      </c>
      <c r="I26" s="8" t="s">
        <v>32</v>
      </c>
    </row>
    <row r="27" ht="24" customHeight="1" spans="1:9">
      <c r="A27" s="8">
        <v>25</v>
      </c>
      <c r="B27" s="8" t="s">
        <v>59</v>
      </c>
      <c r="C27" s="9" t="s">
        <v>60</v>
      </c>
      <c r="D27" s="8" t="s">
        <v>12</v>
      </c>
      <c r="E27" s="10">
        <v>0</v>
      </c>
      <c r="F27" s="11">
        <v>35.1</v>
      </c>
      <c r="G27" s="11">
        <v>25.73</v>
      </c>
      <c r="H27" s="11">
        <v>60.83</v>
      </c>
      <c r="I27" s="8" t="s">
        <v>32</v>
      </c>
    </row>
    <row r="28" ht="23.25" customHeight="1" spans="1:9">
      <c r="A28" s="8">
        <v>26</v>
      </c>
      <c r="B28" s="8" t="s">
        <v>61</v>
      </c>
      <c r="C28" s="9" t="s">
        <v>62</v>
      </c>
      <c r="D28" s="8" t="s">
        <v>12</v>
      </c>
      <c r="E28" s="10">
        <v>0</v>
      </c>
      <c r="F28" s="11">
        <v>33.3</v>
      </c>
      <c r="G28" s="11">
        <v>27.2</v>
      </c>
      <c r="H28" s="11">
        <v>60.5</v>
      </c>
      <c r="I28" s="8" t="s">
        <v>32</v>
      </c>
    </row>
    <row r="29" ht="24" customHeight="1" spans="1:9">
      <c r="A29" s="8">
        <v>27</v>
      </c>
      <c r="B29" s="8" t="s">
        <v>63</v>
      </c>
      <c r="C29" s="9" t="s">
        <v>64</v>
      </c>
      <c r="D29" s="8" t="s">
        <v>12</v>
      </c>
      <c r="E29" s="10">
        <v>0</v>
      </c>
      <c r="F29" s="11">
        <v>33.9</v>
      </c>
      <c r="G29" s="11">
        <v>26.27</v>
      </c>
      <c r="H29" s="11">
        <v>60.17</v>
      </c>
      <c r="I29" s="8" t="s">
        <v>32</v>
      </c>
    </row>
    <row r="30" ht="24" customHeight="1" spans="1:9">
      <c r="A30" s="12">
        <v>1</v>
      </c>
      <c r="B30" s="13" t="s">
        <v>65</v>
      </c>
      <c r="C30" s="8">
        <v>31010408057</v>
      </c>
      <c r="D30" s="9" t="s">
        <v>66</v>
      </c>
      <c r="E30" s="8" t="s">
        <v>67</v>
      </c>
      <c r="F30" s="8" t="s">
        <v>68</v>
      </c>
      <c r="G30" s="14">
        <v>35.87</v>
      </c>
      <c r="H30" s="14">
        <v>79.07</v>
      </c>
      <c r="I30" s="8" t="s">
        <v>13</v>
      </c>
    </row>
    <row r="31" ht="24" customHeight="1" spans="1:9">
      <c r="A31" s="12">
        <v>2</v>
      </c>
      <c r="B31" s="13" t="s">
        <v>69</v>
      </c>
      <c r="C31" s="8">
        <v>31010103013</v>
      </c>
      <c r="D31" s="9" t="s">
        <v>66</v>
      </c>
      <c r="E31" s="8" t="s">
        <v>70</v>
      </c>
      <c r="F31" s="8" t="s">
        <v>71</v>
      </c>
      <c r="G31" s="14">
        <v>35.07</v>
      </c>
      <c r="H31" s="14">
        <v>78.57</v>
      </c>
      <c r="I31" s="8" t="s">
        <v>13</v>
      </c>
    </row>
    <row r="32" ht="24" customHeight="1" spans="1:9">
      <c r="A32" s="12">
        <v>3</v>
      </c>
      <c r="B32" s="13" t="s">
        <v>72</v>
      </c>
      <c r="C32" s="8">
        <v>31010407042</v>
      </c>
      <c r="D32" s="9" t="s">
        <v>66</v>
      </c>
      <c r="E32" s="8" t="s">
        <v>67</v>
      </c>
      <c r="F32" s="8" t="s">
        <v>73</v>
      </c>
      <c r="G32" s="14">
        <v>34.13</v>
      </c>
      <c r="H32" s="14">
        <v>77.63</v>
      </c>
      <c r="I32" s="8" t="s">
        <v>13</v>
      </c>
    </row>
    <row r="33" ht="24" customHeight="1" spans="1:9">
      <c r="A33" s="12">
        <v>4</v>
      </c>
      <c r="B33" s="13" t="s">
        <v>74</v>
      </c>
      <c r="C33" s="8" t="s">
        <v>75</v>
      </c>
      <c r="D33" s="9" t="s">
        <v>66</v>
      </c>
      <c r="E33" s="8" t="s">
        <v>76</v>
      </c>
      <c r="F33" s="8" t="s">
        <v>77</v>
      </c>
      <c r="G33" s="14">
        <v>34.8</v>
      </c>
      <c r="H33" s="14">
        <v>76.9</v>
      </c>
      <c r="I33" s="8" t="s">
        <v>13</v>
      </c>
    </row>
    <row r="34" ht="24" customHeight="1" spans="1:9">
      <c r="A34" s="12">
        <v>5</v>
      </c>
      <c r="B34" s="13" t="s">
        <v>78</v>
      </c>
      <c r="C34" s="8">
        <v>31010404036</v>
      </c>
      <c r="D34" s="9" t="s">
        <v>66</v>
      </c>
      <c r="E34" s="8" t="s">
        <v>70</v>
      </c>
      <c r="F34" s="8" t="s">
        <v>79</v>
      </c>
      <c r="G34" s="14">
        <v>36</v>
      </c>
      <c r="H34" s="14">
        <v>76.2</v>
      </c>
      <c r="I34" s="8" t="s">
        <v>13</v>
      </c>
    </row>
    <row r="35" ht="24" customHeight="1" spans="1:9">
      <c r="A35" s="12">
        <v>6</v>
      </c>
      <c r="B35" s="13" t="s">
        <v>80</v>
      </c>
      <c r="C35" s="8">
        <v>31010111050</v>
      </c>
      <c r="D35" s="9" t="s">
        <v>66</v>
      </c>
      <c r="E35" s="8" t="s">
        <v>81</v>
      </c>
      <c r="F35" s="8" t="s">
        <v>82</v>
      </c>
      <c r="G35" s="14">
        <v>36.13</v>
      </c>
      <c r="H35" s="14">
        <v>73.63</v>
      </c>
      <c r="I35" s="8" t="s">
        <v>13</v>
      </c>
    </row>
    <row r="36" ht="24" customHeight="1" spans="1:9">
      <c r="A36" s="12">
        <v>7</v>
      </c>
      <c r="B36" s="13" t="s">
        <v>83</v>
      </c>
      <c r="C36" s="8">
        <v>31010112084</v>
      </c>
      <c r="D36" s="9" t="s">
        <v>66</v>
      </c>
      <c r="E36" s="8" t="s">
        <v>81</v>
      </c>
      <c r="F36" s="8" t="s">
        <v>84</v>
      </c>
      <c r="G36" s="14">
        <v>34</v>
      </c>
      <c r="H36" s="14">
        <v>73.3</v>
      </c>
      <c r="I36" s="8" t="s">
        <v>13</v>
      </c>
    </row>
    <row r="37" ht="24" customHeight="1" spans="1:9">
      <c r="A37" s="12">
        <v>8</v>
      </c>
      <c r="B37" s="13" t="s">
        <v>85</v>
      </c>
      <c r="C37" s="8">
        <v>31010502094</v>
      </c>
      <c r="D37" s="9" t="s">
        <v>66</v>
      </c>
      <c r="E37" s="8" t="s">
        <v>81</v>
      </c>
      <c r="F37" s="8" t="s">
        <v>86</v>
      </c>
      <c r="G37" s="14">
        <v>29.47</v>
      </c>
      <c r="H37" s="14">
        <v>72.97</v>
      </c>
      <c r="I37" s="8" t="s">
        <v>13</v>
      </c>
    </row>
    <row r="38" ht="24" customHeight="1" spans="1:9">
      <c r="A38" s="12">
        <v>9</v>
      </c>
      <c r="B38" s="13" t="s">
        <v>87</v>
      </c>
      <c r="C38" s="8">
        <v>31010602001</v>
      </c>
      <c r="D38" s="9" t="s">
        <v>66</v>
      </c>
      <c r="E38" s="8" t="s">
        <v>67</v>
      </c>
      <c r="F38" s="8" t="s">
        <v>73</v>
      </c>
      <c r="G38" s="14">
        <v>29.33</v>
      </c>
      <c r="H38" s="14">
        <v>72.83</v>
      </c>
      <c r="I38" s="8" t="s">
        <v>32</v>
      </c>
    </row>
    <row r="39" ht="24" customHeight="1" spans="1:9">
      <c r="A39" s="12">
        <v>10</v>
      </c>
      <c r="B39" s="13" t="s">
        <v>88</v>
      </c>
      <c r="C39" s="8">
        <v>31010604037</v>
      </c>
      <c r="D39" s="9" t="s">
        <v>66</v>
      </c>
      <c r="E39" s="8" t="s">
        <v>81</v>
      </c>
      <c r="F39" s="8" t="s">
        <v>89</v>
      </c>
      <c r="G39" s="14">
        <v>36.8</v>
      </c>
      <c r="H39" s="14">
        <v>72.8</v>
      </c>
      <c r="I39" s="8" t="s">
        <v>32</v>
      </c>
    </row>
    <row r="40" ht="24" customHeight="1" spans="1:9">
      <c r="A40" s="12">
        <v>11</v>
      </c>
      <c r="B40" s="13" t="s">
        <v>90</v>
      </c>
      <c r="C40" s="8">
        <v>31010117015</v>
      </c>
      <c r="D40" s="9" t="s">
        <v>66</v>
      </c>
      <c r="E40" s="8" t="s">
        <v>76</v>
      </c>
      <c r="F40" s="8" t="s">
        <v>91</v>
      </c>
      <c r="G40" s="14">
        <v>36</v>
      </c>
      <c r="H40" s="14">
        <v>72.4</v>
      </c>
      <c r="I40" s="8" t="s">
        <v>32</v>
      </c>
    </row>
    <row r="41" ht="24" customHeight="1" spans="1:9">
      <c r="A41" s="12">
        <v>12</v>
      </c>
      <c r="B41" s="13" t="s">
        <v>92</v>
      </c>
      <c r="C41" s="8">
        <v>31010402053</v>
      </c>
      <c r="D41" s="9" t="s">
        <v>66</v>
      </c>
      <c r="E41" s="8" t="s">
        <v>81</v>
      </c>
      <c r="F41" s="8" t="s">
        <v>79</v>
      </c>
      <c r="G41" s="14">
        <v>33.87</v>
      </c>
      <c r="H41" s="14">
        <v>71.07</v>
      </c>
      <c r="I41" s="8" t="s">
        <v>32</v>
      </c>
    </row>
    <row r="42" ht="24" customHeight="1" spans="1:9">
      <c r="A42" s="12">
        <v>13</v>
      </c>
      <c r="B42" s="13" t="s">
        <v>93</v>
      </c>
      <c r="C42" s="8">
        <v>31010114016</v>
      </c>
      <c r="D42" s="9" t="s">
        <v>66</v>
      </c>
      <c r="E42" s="8" t="s">
        <v>81</v>
      </c>
      <c r="F42" s="8" t="s">
        <v>94</v>
      </c>
      <c r="G42" s="14">
        <v>28.67</v>
      </c>
      <c r="H42" s="14">
        <v>70.97</v>
      </c>
      <c r="I42" s="8" t="s">
        <v>32</v>
      </c>
    </row>
    <row r="43" ht="24" customHeight="1" spans="1:9">
      <c r="A43" s="12">
        <v>14</v>
      </c>
      <c r="B43" s="13" t="s">
        <v>95</v>
      </c>
      <c r="C43" s="8">
        <v>31010605028</v>
      </c>
      <c r="D43" s="9" t="s">
        <v>66</v>
      </c>
      <c r="E43" s="8" t="s">
        <v>81</v>
      </c>
      <c r="F43" s="8" t="s">
        <v>96</v>
      </c>
      <c r="G43" s="14">
        <v>32</v>
      </c>
      <c r="H43" s="14">
        <v>68.3</v>
      </c>
      <c r="I43" s="8" t="s">
        <v>32</v>
      </c>
    </row>
    <row r="44" ht="24" customHeight="1" spans="1:9">
      <c r="A44" s="12">
        <v>14</v>
      </c>
      <c r="B44" s="13" t="s">
        <v>97</v>
      </c>
      <c r="C44" s="8">
        <v>31010409045</v>
      </c>
      <c r="D44" s="9" t="s">
        <v>66</v>
      </c>
      <c r="E44" s="8" t="s">
        <v>81</v>
      </c>
      <c r="F44" s="8" t="s">
        <v>98</v>
      </c>
      <c r="G44" s="14">
        <v>33.2</v>
      </c>
      <c r="H44" s="14">
        <v>68.3</v>
      </c>
      <c r="I44" s="8" t="s">
        <v>32</v>
      </c>
    </row>
    <row r="45" ht="24" customHeight="1" spans="1:9">
      <c r="A45" s="12">
        <v>16</v>
      </c>
      <c r="B45" s="13" t="s">
        <v>99</v>
      </c>
      <c r="C45" s="8">
        <v>31010506020</v>
      </c>
      <c r="D45" s="9" t="s">
        <v>66</v>
      </c>
      <c r="E45" s="8" t="s">
        <v>67</v>
      </c>
      <c r="F45" s="8" t="s">
        <v>100</v>
      </c>
      <c r="G45" s="14">
        <v>33.2</v>
      </c>
      <c r="H45" s="14">
        <v>67.4</v>
      </c>
      <c r="I45" s="8" t="s">
        <v>32</v>
      </c>
    </row>
    <row r="46" ht="24" customHeight="1" spans="1:9">
      <c r="A46" s="12">
        <v>17</v>
      </c>
      <c r="B46" s="13" t="s">
        <v>101</v>
      </c>
      <c r="C46" s="8">
        <v>31010301091</v>
      </c>
      <c r="D46" s="9" t="s">
        <v>66</v>
      </c>
      <c r="E46" s="8" t="s">
        <v>81</v>
      </c>
      <c r="F46" s="8" t="s">
        <v>102</v>
      </c>
      <c r="G46" s="14">
        <v>32.67</v>
      </c>
      <c r="H46" s="14">
        <v>66.87</v>
      </c>
      <c r="I46" s="8" t="s">
        <v>32</v>
      </c>
    </row>
    <row r="47" ht="24" customHeight="1" spans="1:9">
      <c r="A47" s="12">
        <v>18</v>
      </c>
      <c r="B47" s="13" t="s">
        <v>103</v>
      </c>
      <c r="C47" s="8">
        <v>31010607023</v>
      </c>
      <c r="D47" s="9" t="s">
        <v>66</v>
      </c>
      <c r="E47" s="8" t="s">
        <v>81</v>
      </c>
      <c r="F47" s="8" t="s">
        <v>102</v>
      </c>
      <c r="G47" s="14">
        <v>32.53</v>
      </c>
      <c r="H47" s="14">
        <v>66.73</v>
      </c>
      <c r="I47" s="8" t="s">
        <v>32</v>
      </c>
    </row>
    <row r="48" ht="24" customHeight="1" spans="1:9">
      <c r="A48" s="12">
        <v>19</v>
      </c>
      <c r="B48" s="13" t="s">
        <v>104</v>
      </c>
      <c r="C48" s="8">
        <v>31010604008</v>
      </c>
      <c r="D48" s="9" t="s">
        <v>66</v>
      </c>
      <c r="E48" s="8" t="s">
        <v>81</v>
      </c>
      <c r="F48" s="8" t="s">
        <v>105</v>
      </c>
      <c r="G48" s="14">
        <v>32.8</v>
      </c>
      <c r="H48" s="14">
        <v>66.7</v>
      </c>
      <c r="I48" s="8" t="s">
        <v>32</v>
      </c>
    </row>
    <row r="49" ht="24" customHeight="1" spans="1:9">
      <c r="A49" s="12">
        <v>20</v>
      </c>
      <c r="B49" s="13" t="s">
        <v>106</v>
      </c>
      <c r="C49" s="8">
        <v>31010112014</v>
      </c>
      <c r="D49" s="9" t="s">
        <v>66</v>
      </c>
      <c r="E49" s="8" t="s">
        <v>67</v>
      </c>
      <c r="F49" s="8" t="s">
        <v>107</v>
      </c>
      <c r="G49" s="14">
        <v>31.2</v>
      </c>
      <c r="H49" s="14">
        <v>66.3</v>
      </c>
      <c r="I49" s="8" t="s">
        <v>32</v>
      </c>
    </row>
    <row r="50" ht="24" customHeight="1" spans="1:9">
      <c r="A50" s="12">
        <v>21</v>
      </c>
      <c r="B50" s="13" t="s">
        <v>108</v>
      </c>
      <c r="C50" s="8">
        <v>31010101047</v>
      </c>
      <c r="D50" s="9" t="s">
        <v>66</v>
      </c>
      <c r="E50" s="8" t="s">
        <v>81</v>
      </c>
      <c r="F50" s="8" t="s">
        <v>109</v>
      </c>
      <c r="G50" s="14">
        <v>30.67</v>
      </c>
      <c r="H50" s="14">
        <v>65.47</v>
      </c>
      <c r="I50" s="8" t="s">
        <v>32</v>
      </c>
    </row>
    <row r="51" ht="24" customHeight="1" spans="1:9">
      <c r="A51" s="12">
        <v>22</v>
      </c>
      <c r="B51" s="13" t="s">
        <v>110</v>
      </c>
      <c r="C51" s="8">
        <v>31010602040</v>
      </c>
      <c r="D51" s="9" t="s">
        <v>66</v>
      </c>
      <c r="E51" s="8" t="s">
        <v>81</v>
      </c>
      <c r="F51" s="8" t="s">
        <v>111</v>
      </c>
      <c r="G51" s="14">
        <v>24</v>
      </c>
      <c r="H51" s="14">
        <v>57</v>
      </c>
      <c r="I51" s="8" t="s">
        <v>32</v>
      </c>
    </row>
    <row r="52" ht="24" customHeight="1" spans="1:9">
      <c r="A52" s="8">
        <v>1</v>
      </c>
      <c r="B52" s="8" t="s">
        <v>112</v>
      </c>
      <c r="C52" s="9" t="s">
        <v>113</v>
      </c>
      <c r="D52" s="8" t="s">
        <v>114</v>
      </c>
      <c r="E52" s="8">
        <v>0</v>
      </c>
      <c r="F52" s="11">
        <v>32.7</v>
      </c>
      <c r="G52" s="11">
        <v>34.5</v>
      </c>
      <c r="H52" s="8">
        <v>67.2</v>
      </c>
      <c r="I52" s="8" t="s">
        <v>13</v>
      </c>
    </row>
    <row r="53" ht="24" customHeight="1" spans="1:9">
      <c r="A53" s="8">
        <v>2</v>
      </c>
      <c r="B53" s="8" t="s">
        <v>115</v>
      </c>
      <c r="C53" s="9" t="s">
        <v>116</v>
      </c>
      <c r="D53" s="8" t="s">
        <v>114</v>
      </c>
      <c r="E53" s="8">
        <v>0</v>
      </c>
      <c r="F53" s="11">
        <v>31.8</v>
      </c>
      <c r="G53" s="11">
        <v>33.9</v>
      </c>
      <c r="H53" s="8">
        <v>65.7</v>
      </c>
      <c r="I53" s="8" t="s">
        <v>13</v>
      </c>
    </row>
    <row r="54" ht="24" customHeight="1" spans="1:9">
      <c r="A54" s="8">
        <v>3</v>
      </c>
      <c r="B54" s="8" t="s">
        <v>117</v>
      </c>
      <c r="C54" s="9" t="s">
        <v>118</v>
      </c>
      <c r="D54" s="8" t="s">
        <v>114</v>
      </c>
      <c r="E54" s="8">
        <v>0</v>
      </c>
      <c r="F54" s="11">
        <v>32.4</v>
      </c>
      <c r="G54" s="11">
        <v>33.2</v>
      </c>
      <c r="H54" s="8">
        <v>65.6</v>
      </c>
      <c r="I54" s="8" t="s">
        <v>13</v>
      </c>
    </row>
    <row r="55" ht="24" customHeight="1" spans="1:9">
      <c r="A55" s="8">
        <v>4</v>
      </c>
      <c r="B55" s="8" t="s">
        <v>119</v>
      </c>
      <c r="C55" s="9" t="s">
        <v>120</v>
      </c>
      <c r="D55" s="8" t="s">
        <v>114</v>
      </c>
      <c r="E55" s="8">
        <v>0</v>
      </c>
      <c r="F55" s="11">
        <v>30.6</v>
      </c>
      <c r="G55" s="11">
        <v>34.8</v>
      </c>
      <c r="H55" s="8">
        <v>65.4</v>
      </c>
      <c r="I55" s="8" t="s">
        <v>13</v>
      </c>
    </row>
    <row r="56" ht="24" customHeight="1" spans="1:9">
      <c r="A56" s="8">
        <v>5</v>
      </c>
      <c r="B56" s="8" t="s">
        <v>121</v>
      </c>
      <c r="C56" s="9" t="s">
        <v>122</v>
      </c>
      <c r="D56" s="8" t="s">
        <v>114</v>
      </c>
      <c r="E56" s="8">
        <v>1.5</v>
      </c>
      <c r="F56" s="11">
        <v>28.8</v>
      </c>
      <c r="G56" s="11">
        <v>33.2</v>
      </c>
      <c r="H56" s="8">
        <v>63.5</v>
      </c>
      <c r="I56" s="8" t="s">
        <v>32</v>
      </c>
    </row>
    <row r="57" ht="24" customHeight="1" spans="1:9">
      <c r="A57" s="8">
        <v>6</v>
      </c>
      <c r="B57" s="8" t="s">
        <v>123</v>
      </c>
      <c r="C57" s="9" t="s">
        <v>124</v>
      </c>
      <c r="D57" s="8" t="s">
        <v>114</v>
      </c>
      <c r="E57" s="8">
        <v>1.5</v>
      </c>
      <c r="F57" s="11">
        <v>27.9</v>
      </c>
      <c r="G57" s="11">
        <v>32.3</v>
      </c>
      <c r="H57" s="8">
        <v>61.7</v>
      </c>
      <c r="I57" s="8" t="s">
        <v>32</v>
      </c>
    </row>
    <row r="58" ht="24" customHeight="1" spans="1:9">
      <c r="A58" s="8">
        <v>7</v>
      </c>
      <c r="B58" s="8" t="s">
        <v>125</v>
      </c>
      <c r="C58" s="9" t="s">
        <v>126</v>
      </c>
      <c r="D58" s="8" t="s">
        <v>114</v>
      </c>
      <c r="E58" s="8">
        <v>0</v>
      </c>
      <c r="F58" s="11">
        <v>25.2</v>
      </c>
      <c r="G58" s="11">
        <v>32.9</v>
      </c>
      <c r="H58" s="8">
        <v>58.1</v>
      </c>
      <c r="I58" s="8" t="s">
        <v>32</v>
      </c>
    </row>
    <row r="59" ht="24" customHeight="1" spans="1:9">
      <c r="A59" s="8">
        <v>1</v>
      </c>
      <c r="B59" s="15" t="s">
        <v>127</v>
      </c>
      <c r="C59" s="15" t="s">
        <v>128</v>
      </c>
      <c r="D59" s="8" t="s">
        <v>129</v>
      </c>
      <c r="E59" s="10">
        <v>1.5</v>
      </c>
      <c r="F59" s="14">
        <v>37.5</v>
      </c>
      <c r="G59" s="14">
        <v>35.8</v>
      </c>
      <c r="H59" s="14">
        <f t="shared" ref="H59:H64" si="0">F59+G59+E59</f>
        <v>74.8</v>
      </c>
      <c r="I59" s="8" t="s">
        <v>13</v>
      </c>
    </row>
    <row r="60" ht="24" customHeight="1" spans="1:9">
      <c r="A60" s="8">
        <v>2</v>
      </c>
      <c r="B60" s="15" t="s">
        <v>130</v>
      </c>
      <c r="C60" s="15" t="s">
        <v>131</v>
      </c>
      <c r="D60" s="8" t="s">
        <v>129</v>
      </c>
      <c r="E60" s="10">
        <v>1.5</v>
      </c>
      <c r="F60" s="14">
        <v>34.8</v>
      </c>
      <c r="G60" s="14">
        <v>36.13</v>
      </c>
      <c r="H60" s="14">
        <f t="shared" si="0"/>
        <v>72.43</v>
      </c>
      <c r="I60" s="8" t="s">
        <v>13</v>
      </c>
    </row>
    <row r="61" ht="24" customHeight="1" spans="1:9">
      <c r="A61" s="8">
        <v>3</v>
      </c>
      <c r="B61" s="15" t="s">
        <v>132</v>
      </c>
      <c r="C61" s="15" t="s">
        <v>133</v>
      </c>
      <c r="D61" s="8" t="s">
        <v>129</v>
      </c>
      <c r="E61" s="10">
        <v>1.5</v>
      </c>
      <c r="F61" s="14">
        <v>33.3</v>
      </c>
      <c r="G61" s="14">
        <v>34.27</v>
      </c>
      <c r="H61" s="14">
        <f t="shared" si="0"/>
        <v>69.07</v>
      </c>
      <c r="I61" s="8" t="s">
        <v>13</v>
      </c>
    </row>
    <row r="62" ht="24" customHeight="1" spans="1:9">
      <c r="A62" s="8">
        <v>4</v>
      </c>
      <c r="B62" s="15" t="s">
        <v>134</v>
      </c>
      <c r="C62" s="15" t="s">
        <v>135</v>
      </c>
      <c r="D62" s="8" t="s">
        <v>129</v>
      </c>
      <c r="E62" s="10">
        <v>0</v>
      </c>
      <c r="F62" s="14">
        <v>31.8</v>
      </c>
      <c r="G62" s="14">
        <v>31.33</v>
      </c>
      <c r="H62" s="14">
        <f t="shared" si="0"/>
        <v>63.13</v>
      </c>
      <c r="I62" s="8" t="s">
        <v>13</v>
      </c>
    </row>
    <row r="63" ht="24" customHeight="1" spans="1:9">
      <c r="A63" s="8">
        <v>5</v>
      </c>
      <c r="B63" s="15" t="s">
        <v>136</v>
      </c>
      <c r="C63" s="15" t="s">
        <v>137</v>
      </c>
      <c r="D63" s="8" t="s">
        <v>129</v>
      </c>
      <c r="E63" s="10">
        <v>2</v>
      </c>
      <c r="F63" s="14">
        <v>26.4</v>
      </c>
      <c r="G63" s="14">
        <v>31.33</v>
      </c>
      <c r="H63" s="14">
        <f t="shared" si="0"/>
        <v>59.73</v>
      </c>
      <c r="I63" s="8" t="s">
        <v>32</v>
      </c>
    </row>
    <row r="64" ht="24" customHeight="1" spans="1:9">
      <c r="A64" s="8">
        <v>6</v>
      </c>
      <c r="B64" s="15" t="s">
        <v>138</v>
      </c>
      <c r="C64" s="15" t="s">
        <v>139</v>
      </c>
      <c r="D64" s="8" t="s">
        <v>129</v>
      </c>
      <c r="E64" s="10">
        <v>0</v>
      </c>
      <c r="F64" s="14">
        <v>27.9</v>
      </c>
      <c r="G64" s="14">
        <v>31.8</v>
      </c>
      <c r="H64" s="14">
        <f t="shared" si="0"/>
        <v>59.7</v>
      </c>
      <c r="I64" s="8" t="s">
        <v>32</v>
      </c>
    </row>
    <row r="65" ht="24" customHeight="1" spans="1:9">
      <c r="A65" s="8">
        <v>1</v>
      </c>
      <c r="B65" s="8" t="s">
        <v>140</v>
      </c>
      <c r="C65" s="9" t="s">
        <v>141</v>
      </c>
      <c r="D65" s="8" t="s">
        <v>142</v>
      </c>
      <c r="E65" s="8">
        <v>1.5</v>
      </c>
      <c r="F65" s="11">
        <v>39</v>
      </c>
      <c r="G65" s="11">
        <v>30.8</v>
      </c>
      <c r="H65" s="14">
        <f t="shared" ref="H65:H69" si="1">E65+F65+G65</f>
        <v>71.3</v>
      </c>
      <c r="I65" s="8" t="s">
        <v>13</v>
      </c>
    </row>
    <row r="66" ht="24" customHeight="1" spans="1:9">
      <c r="A66" s="8">
        <v>2</v>
      </c>
      <c r="B66" s="8" t="s">
        <v>143</v>
      </c>
      <c r="C66" s="9" t="s">
        <v>144</v>
      </c>
      <c r="D66" s="8" t="s">
        <v>142</v>
      </c>
      <c r="E66" s="8">
        <v>2</v>
      </c>
      <c r="F66" s="11">
        <v>33.9</v>
      </c>
      <c r="G66" s="11">
        <v>30.67</v>
      </c>
      <c r="H66" s="14">
        <f t="shared" si="1"/>
        <v>66.57</v>
      </c>
      <c r="I66" s="8" t="s">
        <v>13</v>
      </c>
    </row>
    <row r="67" ht="24" customHeight="1" spans="1:9">
      <c r="A67" s="8">
        <v>3</v>
      </c>
      <c r="B67" s="8" t="s">
        <v>145</v>
      </c>
      <c r="C67" s="9" t="s">
        <v>146</v>
      </c>
      <c r="D67" s="8" t="s">
        <v>142</v>
      </c>
      <c r="E67" s="8">
        <v>1.5</v>
      </c>
      <c r="F67" s="11">
        <v>29.1</v>
      </c>
      <c r="G67" s="11">
        <v>29.47</v>
      </c>
      <c r="H67" s="14">
        <f t="shared" si="1"/>
        <v>60.07</v>
      </c>
      <c r="I67" s="8" t="s">
        <v>13</v>
      </c>
    </row>
    <row r="68" ht="24" customHeight="1" spans="1:9">
      <c r="A68" s="8">
        <v>4</v>
      </c>
      <c r="B68" s="8" t="s">
        <v>147</v>
      </c>
      <c r="C68" s="9" t="s">
        <v>148</v>
      </c>
      <c r="D68" s="8" t="s">
        <v>142</v>
      </c>
      <c r="E68" s="8">
        <v>0</v>
      </c>
      <c r="F68" s="11">
        <v>24.9</v>
      </c>
      <c r="G68" s="11">
        <v>32.93</v>
      </c>
      <c r="H68" s="14">
        <f t="shared" si="1"/>
        <v>57.83</v>
      </c>
      <c r="I68" s="8" t="s">
        <v>13</v>
      </c>
    </row>
    <row r="69" ht="24" customHeight="1" spans="1:9">
      <c r="A69" s="8">
        <v>5</v>
      </c>
      <c r="B69" s="8" t="s">
        <v>149</v>
      </c>
      <c r="C69" s="9" t="s">
        <v>150</v>
      </c>
      <c r="D69" s="8" t="s">
        <v>142</v>
      </c>
      <c r="E69" s="8">
        <v>0</v>
      </c>
      <c r="F69" s="11">
        <v>31.5</v>
      </c>
      <c r="G69" s="11">
        <v>24</v>
      </c>
      <c r="H69" s="14">
        <f t="shared" si="1"/>
        <v>55.5</v>
      </c>
      <c r="I69" s="8" t="s">
        <v>32</v>
      </c>
    </row>
    <row r="70" s="1" customFormat="1" ht="24" customHeight="1" spans="1:9">
      <c r="A70" s="8">
        <v>1</v>
      </c>
      <c r="B70" s="8" t="s">
        <v>151</v>
      </c>
      <c r="C70" s="9" t="s">
        <v>152</v>
      </c>
      <c r="D70" s="8" t="s">
        <v>153</v>
      </c>
      <c r="E70" s="10">
        <v>1.5</v>
      </c>
      <c r="F70" s="14">
        <v>40.5</v>
      </c>
      <c r="G70" s="9" t="s">
        <v>107</v>
      </c>
      <c r="H70" s="9" t="s">
        <v>154</v>
      </c>
      <c r="I70" s="8" t="s">
        <v>13</v>
      </c>
    </row>
    <row r="71" s="1" customFormat="1" ht="24" customHeight="1" spans="1:9">
      <c r="A71" s="8">
        <v>2</v>
      </c>
      <c r="B71" s="8" t="s">
        <v>155</v>
      </c>
      <c r="C71" s="9" t="s">
        <v>156</v>
      </c>
      <c r="D71" s="8" t="s">
        <v>153</v>
      </c>
      <c r="E71" s="10">
        <v>0</v>
      </c>
      <c r="F71" s="14">
        <v>38.4</v>
      </c>
      <c r="G71" s="8">
        <v>32.53</v>
      </c>
      <c r="H71" s="9" t="s">
        <v>157</v>
      </c>
      <c r="I71" s="8" t="s">
        <v>13</v>
      </c>
    </row>
    <row r="72" s="1" customFormat="1" ht="24" customHeight="1" spans="1:9">
      <c r="A72" s="8">
        <v>3</v>
      </c>
      <c r="B72" s="8" t="s">
        <v>158</v>
      </c>
      <c r="C72" s="9" t="s">
        <v>159</v>
      </c>
      <c r="D72" s="8" t="s">
        <v>153</v>
      </c>
      <c r="E72" s="10">
        <v>2.5</v>
      </c>
      <c r="F72" s="14">
        <v>32.4</v>
      </c>
      <c r="G72" s="8">
        <v>35.07</v>
      </c>
      <c r="H72" s="9" t="s">
        <v>160</v>
      </c>
      <c r="I72" s="8" t="s">
        <v>13</v>
      </c>
    </row>
    <row r="73" s="1" customFormat="1" ht="24" customHeight="1" spans="1:9">
      <c r="A73" s="8">
        <v>4</v>
      </c>
      <c r="B73" s="8" t="s">
        <v>161</v>
      </c>
      <c r="C73" s="9" t="s">
        <v>162</v>
      </c>
      <c r="D73" s="8" t="s">
        <v>153</v>
      </c>
      <c r="E73" s="10">
        <v>0</v>
      </c>
      <c r="F73" s="14">
        <v>36.9</v>
      </c>
      <c r="G73" s="8">
        <v>32.93</v>
      </c>
      <c r="H73" s="9" t="s">
        <v>163</v>
      </c>
      <c r="I73" s="8" t="s">
        <v>32</v>
      </c>
    </row>
    <row r="74" s="1" customFormat="1" ht="24" customHeight="1" spans="1:9">
      <c r="A74" s="8">
        <v>5</v>
      </c>
      <c r="B74" s="8" t="s">
        <v>164</v>
      </c>
      <c r="C74" s="9" t="s">
        <v>165</v>
      </c>
      <c r="D74" s="8" t="s">
        <v>153</v>
      </c>
      <c r="E74" s="10">
        <v>0</v>
      </c>
      <c r="F74" s="14">
        <v>34.8</v>
      </c>
      <c r="G74" s="8">
        <v>32.27</v>
      </c>
      <c r="H74" s="9" t="s">
        <v>166</v>
      </c>
      <c r="I74" s="8" t="s">
        <v>32</v>
      </c>
    </row>
    <row r="75" s="1" customFormat="1" ht="24" customHeight="1" spans="1:9">
      <c r="A75" s="8">
        <v>6</v>
      </c>
      <c r="B75" s="8" t="s">
        <v>167</v>
      </c>
      <c r="C75" s="9" t="s">
        <v>168</v>
      </c>
      <c r="D75" s="8" t="s">
        <v>153</v>
      </c>
      <c r="E75" s="10">
        <v>1.5</v>
      </c>
      <c r="F75" s="14">
        <v>34.2</v>
      </c>
      <c r="G75" s="8">
        <v>31.33</v>
      </c>
      <c r="H75" s="9" t="s">
        <v>169</v>
      </c>
      <c r="I75" s="8" t="s">
        <v>32</v>
      </c>
    </row>
    <row r="76" s="1" customFormat="1" ht="24" customHeight="1" spans="1:9">
      <c r="A76" s="8">
        <v>7</v>
      </c>
      <c r="B76" s="8" t="s">
        <v>170</v>
      </c>
      <c r="C76" s="9" t="s">
        <v>171</v>
      </c>
      <c r="D76" s="8" t="s">
        <v>153</v>
      </c>
      <c r="E76" s="10">
        <v>0</v>
      </c>
      <c r="F76" s="14">
        <v>32.7</v>
      </c>
      <c r="G76" s="8">
        <v>34.27</v>
      </c>
      <c r="H76" s="9" t="s">
        <v>172</v>
      </c>
      <c r="I76" s="8" t="s">
        <v>32</v>
      </c>
    </row>
    <row r="77" s="1" customFormat="1" ht="24" customHeight="1" spans="1:9">
      <c r="A77" s="8">
        <v>8</v>
      </c>
      <c r="B77" s="8" t="s">
        <v>173</v>
      </c>
      <c r="C77" s="9" t="s">
        <v>174</v>
      </c>
      <c r="D77" s="8" t="s">
        <v>153</v>
      </c>
      <c r="E77" s="10">
        <v>0</v>
      </c>
      <c r="F77" s="14">
        <v>32.7</v>
      </c>
      <c r="G77" s="8">
        <v>33.07</v>
      </c>
      <c r="H77" s="9" t="s">
        <v>175</v>
      </c>
      <c r="I77" s="8" t="s">
        <v>32</v>
      </c>
    </row>
    <row r="78" s="1" customFormat="1" ht="24" customHeight="1" spans="1:9">
      <c r="A78" s="8">
        <v>9</v>
      </c>
      <c r="B78" s="8" t="s">
        <v>176</v>
      </c>
      <c r="C78" s="9" t="s">
        <v>177</v>
      </c>
      <c r="D78" s="8" t="s">
        <v>153</v>
      </c>
      <c r="E78" s="10">
        <v>0</v>
      </c>
      <c r="F78" s="14">
        <v>33</v>
      </c>
      <c r="G78" s="8">
        <v>29.87</v>
      </c>
      <c r="H78" s="9" t="s">
        <v>178</v>
      </c>
      <c r="I78" s="8" t="s">
        <v>32</v>
      </c>
    </row>
    <row r="79" ht="24" customHeight="1" spans="1:9">
      <c r="A79" s="8">
        <v>1</v>
      </c>
      <c r="B79" s="8" t="s">
        <v>179</v>
      </c>
      <c r="C79" s="9" t="s">
        <v>180</v>
      </c>
      <c r="D79" s="8" t="s">
        <v>181</v>
      </c>
      <c r="E79" s="8">
        <v>1.5</v>
      </c>
      <c r="F79" s="11">
        <v>41.4</v>
      </c>
      <c r="G79" s="11">
        <v>32.4</v>
      </c>
      <c r="H79" s="14">
        <f>SUM(E79:G79)</f>
        <v>75.3</v>
      </c>
      <c r="I79" s="8" t="s">
        <v>13</v>
      </c>
    </row>
    <row r="80" ht="24" customHeight="1" spans="1:9">
      <c r="A80" s="8">
        <v>2</v>
      </c>
      <c r="B80" s="8" t="s">
        <v>182</v>
      </c>
      <c r="C80" s="9" t="s">
        <v>183</v>
      </c>
      <c r="D80" s="8" t="s">
        <v>181</v>
      </c>
      <c r="E80" s="8">
        <v>1</v>
      </c>
      <c r="F80" s="11">
        <v>39.6</v>
      </c>
      <c r="G80" s="11">
        <v>34.27</v>
      </c>
      <c r="H80" s="14">
        <f t="shared" ref="H80:H87" si="2">SUM(E80:G80)</f>
        <v>74.87</v>
      </c>
      <c r="I80" s="8" t="s">
        <v>13</v>
      </c>
    </row>
    <row r="81" ht="24" customHeight="1" spans="1:9">
      <c r="A81" s="8">
        <v>3</v>
      </c>
      <c r="B81" s="8" t="s">
        <v>184</v>
      </c>
      <c r="C81" s="9" t="s">
        <v>185</v>
      </c>
      <c r="D81" s="8" t="s">
        <v>181</v>
      </c>
      <c r="E81" s="8">
        <v>1</v>
      </c>
      <c r="F81" s="11">
        <v>36.6</v>
      </c>
      <c r="G81" s="11">
        <v>34.4</v>
      </c>
      <c r="H81" s="14">
        <f t="shared" si="2"/>
        <v>72</v>
      </c>
      <c r="I81" s="8" t="s">
        <v>13</v>
      </c>
    </row>
    <row r="82" ht="24" customHeight="1" spans="1:9">
      <c r="A82" s="8">
        <v>4</v>
      </c>
      <c r="B82" s="8" t="s">
        <v>186</v>
      </c>
      <c r="C82" s="9" t="s">
        <v>187</v>
      </c>
      <c r="D82" s="8" t="s">
        <v>181</v>
      </c>
      <c r="E82" s="8">
        <v>1</v>
      </c>
      <c r="F82" s="11">
        <v>34.5</v>
      </c>
      <c r="G82" s="11">
        <v>33.6</v>
      </c>
      <c r="H82" s="14">
        <f t="shared" si="2"/>
        <v>69.1</v>
      </c>
      <c r="I82" s="8" t="s">
        <v>32</v>
      </c>
    </row>
    <row r="83" ht="24" customHeight="1" spans="1:9">
      <c r="A83" s="8">
        <v>5</v>
      </c>
      <c r="B83" s="8" t="s">
        <v>188</v>
      </c>
      <c r="C83" s="9" t="s">
        <v>189</v>
      </c>
      <c r="D83" s="8" t="s">
        <v>181</v>
      </c>
      <c r="E83" s="8">
        <v>0</v>
      </c>
      <c r="F83" s="11">
        <v>35.1</v>
      </c>
      <c r="G83" s="11">
        <v>33.47</v>
      </c>
      <c r="H83" s="14">
        <f t="shared" si="2"/>
        <v>68.57</v>
      </c>
      <c r="I83" s="8" t="s">
        <v>32</v>
      </c>
    </row>
    <row r="84" ht="24" customHeight="1" spans="1:9">
      <c r="A84" s="8">
        <v>6</v>
      </c>
      <c r="B84" s="8" t="s">
        <v>190</v>
      </c>
      <c r="C84" s="9" t="s">
        <v>191</v>
      </c>
      <c r="D84" s="8" t="s">
        <v>181</v>
      </c>
      <c r="E84" s="8">
        <v>1.5</v>
      </c>
      <c r="F84" s="11">
        <v>32.4</v>
      </c>
      <c r="G84" s="11">
        <v>32.8</v>
      </c>
      <c r="H84" s="14">
        <f t="shared" si="2"/>
        <v>66.7</v>
      </c>
      <c r="I84" s="8" t="s">
        <v>32</v>
      </c>
    </row>
    <row r="85" ht="24" customHeight="1" spans="1:9">
      <c r="A85" s="8">
        <v>7</v>
      </c>
      <c r="B85" s="8" t="s">
        <v>192</v>
      </c>
      <c r="C85" s="9" t="s">
        <v>193</v>
      </c>
      <c r="D85" s="8" t="s">
        <v>181</v>
      </c>
      <c r="E85" s="8">
        <v>1</v>
      </c>
      <c r="F85" s="11">
        <v>29.7</v>
      </c>
      <c r="G85" s="11">
        <v>30.53</v>
      </c>
      <c r="H85" s="14">
        <f t="shared" si="2"/>
        <v>61.23</v>
      </c>
      <c r="I85" s="8" t="s">
        <v>32</v>
      </c>
    </row>
    <row r="86" ht="24" customHeight="1" spans="1:9">
      <c r="A86" s="8">
        <v>8</v>
      </c>
      <c r="B86" s="8" t="s">
        <v>194</v>
      </c>
      <c r="C86" s="9" t="s">
        <v>195</v>
      </c>
      <c r="D86" s="8" t="s">
        <v>181</v>
      </c>
      <c r="E86" s="8">
        <v>0</v>
      </c>
      <c r="F86" s="11">
        <v>29.4</v>
      </c>
      <c r="G86" s="11">
        <v>31.07</v>
      </c>
      <c r="H86" s="14">
        <f t="shared" si="2"/>
        <v>60.47</v>
      </c>
      <c r="I86" s="8" t="s">
        <v>32</v>
      </c>
    </row>
    <row r="87" ht="24" customHeight="1" spans="1:9">
      <c r="A87" s="8">
        <v>9</v>
      </c>
      <c r="B87" s="8" t="s">
        <v>196</v>
      </c>
      <c r="C87" s="9" t="s">
        <v>197</v>
      </c>
      <c r="D87" s="8" t="s">
        <v>181</v>
      </c>
      <c r="E87" s="8">
        <v>0</v>
      </c>
      <c r="F87" s="11">
        <v>31.2</v>
      </c>
      <c r="G87" s="11">
        <v>27.6</v>
      </c>
      <c r="H87" s="14">
        <f t="shared" si="2"/>
        <v>58.8</v>
      </c>
      <c r="I87" s="8" t="s">
        <v>32</v>
      </c>
    </row>
    <row r="88" ht="24" customHeight="1" spans="1:9">
      <c r="A88" s="8">
        <v>1</v>
      </c>
      <c r="B88" s="17" t="s">
        <v>198</v>
      </c>
      <c r="C88" s="17">
        <v>31010503100</v>
      </c>
      <c r="D88" s="8" t="s">
        <v>199</v>
      </c>
      <c r="E88" s="18">
        <v>3.5</v>
      </c>
      <c r="F88" s="18">
        <v>45.9</v>
      </c>
      <c r="G88" s="8">
        <v>30.93</v>
      </c>
      <c r="H88" s="14">
        <f>E88+F88+G88</f>
        <v>80.33</v>
      </c>
      <c r="I88" s="8" t="s">
        <v>200</v>
      </c>
    </row>
    <row r="89" ht="24" customHeight="1" spans="1:9">
      <c r="A89" s="8">
        <v>2</v>
      </c>
      <c r="B89" s="17" t="s">
        <v>201</v>
      </c>
      <c r="C89" s="17">
        <v>31010201086</v>
      </c>
      <c r="D89" s="8" t="s">
        <v>199</v>
      </c>
      <c r="E89" s="18">
        <v>1</v>
      </c>
      <c r="F89" s="18">
        <v>46.2</v>
      </c>
      <c r="G89" s="8">
        <v>32.33</v>
      </c>
      <c r="H89" s="14">
        <f t="shared" ref="H89:H96" si="3">E89+F89+G89</f>
        <v>79.53</v>
      </c>
      <c r="I89" s="8" t="s">
        <v>200</v>
      </c>
    </row>
    <row r="90" ht="24" customHeight="1" spans="1:9">
      <c r="A90" s="8">
        <v>3</v>
      </c>
      <c r="B90" s="17" t="s">
        <v>202</v>
      </c>
      <c r="C90" s="17">
        <v>31010602086</v>
      </c>
      <c r="D90" s="8" t="s">
        <v>199</v>
      </c>
      <c r="E90" s="8">
        <v>0</v>
      </c>
      <c r="F90" s="18">
        <v>40.8</v>
      </c>
      <c r="G90" s="8">
        <v>31.59</v>
      </c>
      <c r="H90" s="14">
        <f t="shared" si="3"/>
        <v>72.39</v>
      </c>
      <c r="I90" s="8" t="s">
        <v>200</v>
      </c>
    </row>
    <row r="91" ht="24" customHeight="1" spans="1:9">
      <c r="A91" s="8">
        <v>4</v>
      </c>
      <c r="B91" s="17" t="s">
        <v>203</v>
      </c>
      <c r="C91" s="17">
        <v>31010501106</v>
      </c>
      <c r="D91" s="8" t="s">
        <v>199</v>
      </c>
      <c r="E91" s="18">
        <v>1.5</v>
      </c>
      <c r="F91" s="18">
        <v>37.5</v>
      </c>
      <c r="G91" s="8">
        <v>33.04</v>
      </c>
      <c r="H91" s="14">
        <f t="shared" si="3"/>
        <v>72.04</v>
      </c>
      <c r="I91" s="8" t="s">
        <v>32</v>
      </c>
    </row>
    <row r="92" ht="24" customHeight="1" spans="1:9">
      <c r="A92" s="8">
        <v>5</v>
      </c>
      <c r="B92" s="17" t="s">
        <v>204</v>
      </c>
      <c r="C92" s="17">
        <v>31010304115</v>
      </c>
      <c r="D92" s="8" t="s">
        <v>199</v>
      </c>
      <c r="E92" s="8">
        <v>0</v>
      </c>
      <c r="F92" s="18">
        <v>41.7</v>
      </c>
      <c r="G92" s="8">
        <v>30.27</v>
      </c>
      <c r="H92" s="14">
        <f t="shared" si="3"/>
        <v>71.97</v>
      </c>
      <c r="I92" s="8" t="s">
        <v>32</v>
      </c>
    </row>
    <row r="93" ht="24" customHeight="1" spans="1:9">
      <c r="A93" s="8">
        <v>6</v>
      </c>
      <c r="B93" s="17" t="s">
        <v>205</v>
      </c>
      <c r="C93" s="17">
        <v>31010508021</v>
      </c>
      <c r="D93" s="8" t="s">
        <v>199</v>
      </c>
      <c r="E93" s="18">
        <v>1.5</v>
      </c>
      <c r="F93" s="18">
        <v>34.5</v>
      </c>
      <c r="G93" s="8">
        <v>33.33</v>
      </c>
      <c r="H93" s="14">
        <f t="shared" si="3"/>
        <v>69.33</v>
      </c>
      <c r="I93" s="8" t="s">
        <v>32</v>
      </c>
    </row>
    <row r="94" ht="24" customHeight="1" spans="1:9">
      <c r="A94" s="8">
        <v>7</v>
      </c>
      <c r="B94" s="17" t="s">
        <v>206</v>
      </c>
      <c r="C94" s="17">
        <v>31010101020</v>
      </c>
      <c r="D94" s="8" t="s">
        <v>199</v>
      </c>
      <c r="E94" s="18">
        <v>1.5</v>
      </c>
      <c r="F94" s="18">
        <v>34.5</v>
      </c>
      <c r="G94" s="8">
        <v>32.8</v>
      </c>
      <c r="H94" s="14">
        <f t="shared" si="3"/>
        <v>68.8</v>
      </c>
      <c r="I94" s="8" t="s">
        <v>32</v>
      </c>
    </row>
    <row r="95" ht="24" customHeight="1" spans="1:9">
      <c r="A95" s="8">
        <v>8</v>
      </c>
      <c r="B95" s="17" t="s">
        <v>207</v>
      </c>
      <c r="C95" s="17">
        <v>31010114039</v>
      </c>
      <c r="D95" s="8" t="s">
        <v>199</v>
      </c>
      <c r="E95" s="8">
        <v>0</v>
      </c>
      <c r="F95" s="18">
        <v>38.1</v>
      </c>
      <c r="G95" s="8">
        <v>29.47</v>
      </c>
      <c r="H95" s="14">
        <f t="shared" si="3"/>
        <v>67.57</v>
      </c>
      <c r="I95" s="8" t="s">
        <v>32</v>
      </c>
    </row>
    <row r="96" ht="24" customHeight="1" spans="1:9">
      <c r="A96" s="8">
        <v>9</v>
      </c>
      <c r="B96" s="17" t="s">
        <v>208</v>
      </c>
      <c r="C96" s="17">
        <v>31010120018</v>
      </c>
      <c r="D96" s="8" t="s">
        <v>199</v>
      </c>
      <c r="E96" s="8">
        <v>0</v>
      </c>
      <c r="F96" s="18">
        <v>37.5</v>
      </c>
      <c r="G96" s="8">
        <v>29.73</v>
      </c>
      <c r="H96" s="14">
        <f t="shared" si="3"/>
        <v>67.23</v>
      </c>
      <c r="I96" s="8" t="s">
        <v>32</v>
      </c>
    </row>
    <row r="97" ht="24" customHeight="1" spans="1:9">
      <c r="A97" s="8">
        <v>1</v>
      </c>
      <c r="B97" s="8" t="s">
        <v>209</v>
      </c>
      <c r="C97" s="9" t="s">
        <v>210</v>
      </c>
      <c r="D97" s="8" t="s">
        <v>211</v>
      </c>
      <c r="E97" s="10">
        <v>0</v>
      </c>
      <c r="F97" s="14">
        <v>37.8</v>
      </c>
      <c r="G97" s="8">
        <v>32.73</v>
      </c>
      <c r="H97" s="8">
        <v>70.53</v>
      </c>
      <c r="I97" s="8" t="s">
        <v>13</v>
      </c>
    </row>
    <row r="98" ht="24" customHeight="1" spans="1:9">
      <c r="A98" s="8">
        <v>2</v>
      </c>
      <c r="B98" s="8" t="s">
        <v>212</v>
      </c>
      <c r="C98" s="9" t="s">
        <v>213</v>
      </c>
      <c r="D98" s="8" t="s">
        <v>211</v>
      </c>
      <c r="E98" s="19">
        <v>1.5</v>
      </c>
      <c r="F98" s="14">
        <v>31.5</v>
      </c>
      <c r="G98" s="14">
        <v>34.8</v>
      </c>
      <c r="H98" s="14">
        <v>67.8</v>
      </c>
      <c r="I98" s="8" t="s">
        <v>13</v>
      </c>
    </row>
    <row r="99" ht="24" customHeight="1" spans="1:9">
      <c r="A99" s="8">
        <v>3</v>
      </c>
      <c r="B99" s="8" t="s">
        <v>214</v>
      </c>
      <c r="C99" s="9" t="s">
        <v>215</v>
      </c>
      <c r="D99" s="8" t="s">
        <v>211</v>
      </c>
      <c r="E99" s="10">
        <v>0</v>
      </c>
      <c r="F99" s="14">
        <v>32.1</v>
      </c>
      <c r="G99" s="14">
        <v>34.67</v>
      </c>
      <c r="H99" s="14">
        <v>66.77</v>
      </c>
      <c r="I99" s="8" t="s">
        <v>13</v>
      </c>
    </row>
    <row r="100" ht="24" customHeight="1" spans="1:9">
      <c r="A100" s="8">
        <v>4</v>
      </c>
      <c r="B100" s="8" t="s">
        <v>216</v>
      </c>
      <c r="C100" s="9" t="s">
        <v>217</v>
      </c>
      <c r="D100" s="8" t="s">
        <v>211</v>
      </c>
      <c r="E100" s="10">
        <v>0</v>
      </c>
      <c r="F100" s="14">
        <v>40.8</v>
      </c>
      <c r="G100" s="14">
        <v>24.4</v>
      </c>
      <c r="H100" s="14">
        <v>65.2</v>
      </c>
      <c r="I100" s="8" t="s">
        <v>13</v>
      </c>
    </row>
    <row r="101" ht="24" customHeight="1" spans="1:9">
      <c r="A101" s="8">
        <v>5</v>
      </c>
      <c r="B101" s="8" t="s">
        <v>218</v>
      </c>
      <c r="C101" s="9" t="s">
        <v>219</v>
      </c>
      <c r="D101" s="8" t="s">
        <v>211</v>
      </c>
      <c r="E101" s="10">
        <v>0</v>
      </c>
      <c r="F101" s="14">
        <v>32.4</v>
      </c>
      <c r="G101" s="14">
        <v>32.4</v>
      </c>
      <c r="H101" s="14">
        <v>64.8</v>
      </c>
      <c r="I101" s="8" t="s">
        <v>32</v>
      </c>
    </row>
    <row r="102" ht="24" customHeight="1" spans="1:9">
      <c r="A102" s="8">
        <v>6</v>
      </c>
      <c r="B102" s="8" t="s">
        <v>220</v>
      </c>
      <c r="C102" s="9" t="s">
        <v>221</v>
      </c>
      <c r="D102" s="8" t="s">
        <v>211</v>
      </c>
      <c r="E102" s="10">
        <v>0</v>
      </c>
      <c r="F102" s="14">
        <v>36.9</v>
      </c>
      <c r="G102" s="14">
        <v>25.73</v>
      </c>
      <c r="H102" s="14">
        <v>62.63</v>
      </c>
      <c r="I102" s="8" t="s">
        <v>32</v>
      </c>
    </row>
    <row r="103" ht="24" customHeight="1" spans="1:9">
      <c r="A103" s="8">
        <v>7</v>
      </c>
      <c r="B103" s="8" t="s">
        <v>222</v>
      </c>
      <c r="C103" s="9" t="s">
        <v>223</v>
      </c>
      <c r="D103" s="8" t="s">
        <v>211</v>
      </c>
      <c r="E103" s="10">
        <v>0</v>
      </c>
      <c r="F103" s="14">
        <v>27.6</v>
      </c>
      <c r="G103" s="14">
        <v>33.33</v>
      </c>
      <c r="H103" s="14">
        <v>60.93</v>
      </c>
      <c r="I103" s="8" t="s">
        <v>32</v>
      </c>
    </row>
    <row r="104" ht="24" customHeight="1" spans="1:9">
      <c r="A104" s="8">
        <v>8</v>
      </c>
      <c r="B104" s="8" t="s">
        <v>224</v>
      </c>
      <c r="C104" s="9" t="s">
        <v>225</v>
      </c>
      <c r="D104" s="8" t="s">
        <v>211</v>
      </c>
      <c r="E104" s="10">
        <v>0</v>
      </c>
      <c r="F104" s="14">
        <v>25.8</v>
      </c>
      <c r="G104" s="14">
        <v>33.47</v>
      </c>
      <c r="H104" s="14">
        <v>59.27</v>
      </c>
      <c r="I104" s="8" t="s">
        <v>32</v>
      </c>
    </row>
    <row r="105" ht="24" customHeight="1" spans="1:9">
      <c r="A105" s="8">
        <v>9</v>
      </c>
      <c r="B105" s="8" t="s">
        <v>226</v>
      </c>
      <c r="C105" s="9" t="s">
        <v>227</v>
      </c>
      <c r="D105" s="8" t="s">
        <v>211</v>
      </c>
      <c r="E105" s="10">
        <v>0</v>
      </c>
      <c r="F105" s="14">
        <v>32.7</v>
      </c>
      <c r="G105" s="14">
        <v>25.53</v>
      </c>
      <c r="H105" s="14">
        <v>58.23</v>
      </c>
      <c r="I105" s="8" t="s">
        <v>32</v>
      </c>
    </row>
    <row r="106" ht="24" customHeight="1" spans="1:9">
      <c r="A106" s="8">
        <v>10</v>
      </c>
      <c r="B106" s="8" t="s">
        <v>228</v>
      </c>
      <c r="C106" s="9" t="s">
        <v>229</v>
      </c>
      <c r="D106" s="8" t="s">
        <v>211</v>
      </c>
      <c r="E106" s="10">
        <v>0</v>
      </c>
      <c r="F106" s="14">
        <v>31.5</v>
      </c>
      <c r="G106" s="14">
        <v>25.73</v>
      </c>
      <c r="H106" s="14">
        <v>57.23</v>
      </c>
      <c r="I106" s="8" t="s">
        <v>32</v>
      </c>
    </row>
    <row r="107" ht="24" customHeight="1" spans="1:9">
      <c r="A107" s="8">
        <v>11</v>
      </c>
      <c r="B107" s="8" t="s">
        <v>230</v>
      </c>
      <c r="C107" s="9" t="s">
        <v>231</v>
      </c>
      <c r="D107" s="8" t="s">
        <v>211</v>
      </c>
      <c r="E107" s="19">
        <v>1.5</v>
      </c>
      <c r="F107" s="14">
        <v>28.2</v>
      </c>
      <c r="G107" s="14">
        <v>25.27</v>
      </c>
      <c r="H107" s="14">
        <v>54.97</v>
      </c>
      <c r="I107" s="8" t="s">
        <v>32</v>
      </c>
    </row>
    <row r="108" ht="24" customHeight="1" spans="1:9">
      <c r="A108" s="20">
        <v>1</v>
      </c>
      <c r="B108" s="21" t="s">
        <v>232</v>
      </c>
      <c r="C108" s="21">
        <v>31010405065</v>
      </c>
      <c r="D108" s="22" t="s">
        <v>233</v>
      </c>
      <c r="E108" s="14">
        <v>1.5</v>
      </c>
      <c r="F108" s="14">
        <v>44.7</v>
      </c>
      <c r="G108" s="14">
        <v>34.8</v>
      </c>
      <c r="H108" s="14">
        <v>81</v>
      </c>
      <c r="I108" s="8" t="s">
        <v>13</v>
      </c>
    </row>
    <row r="109" ht="24" customHeight="1" spans="1:9">
      <c r="A109" s="20">
        <v>2</v>
      </c>
      <c r="B109" s="21" t="s">
        <v>234</v>
      </c>
      <c r="C109" s="21">
        <v>31010108043</v>
      </c>
      <c r="D109" s="22" t="s">
        <v>233</v>
      </c>
      <c r="E109" s="14">
        <v>1.5</v>
      </c>
      <c r="F109" s="14">
        <v>42.6</v>
      </c>
      <c r="G109" s="14">
        <v>32.4</v>
      </c>
      <c r="H109" s="14">
        <v>76.5</v>
      </c>
      <c r="I109" s="8" t="s">
        <v>13</v>
      </c>
    </row>
    <row r="110" ht="24" customHeight="1" spans="1:9">
      <c r="A110" s="20">
        <v>3</v>
      </c>
      <c r="B110" s="21" t="s">
        <v>235</v>
      </c>
      <c r="C110" s="21">
        <v>31010121051</v>
      </c>
      <c r="D110" s="22" t="s">
        <v>233</v>
      </c>
      <c r="E110" s="14">
        <v>3</v>
      </c>
      <c r="F110" s="14">
        <v>35.1</v>
      </c>
      <c r="G110" s="14">
        <v>34.668</v>
      </c>
      <c r="H110" s="14">
        <v>72.768</v>
      </c>
      <c r="I110" s="8" t="s">
        <v>13</v>
      </c>
    </row>
    <row r="111" ht="24" customHeight="1" spans="1:9">
      <c r="A111" s="20">
        <v>4</v>
      </c>
      <c r="B111" s="21" t="s">
        <v>236</v>
      </c>
      <c r="C111" s="21">
        <v>31010101016</v>
      </c>
      <c r="D111" s="22" t="s">
        <v>233</v>
      </c>
      <c r="E111" s="14">
        <v>1.5</v>
      </c>
      <c r="F111" s="14">
        <v>38.1</v>
      </c>
      <c r="G111" s="14">
        <v>32.132</v>
      </c>
      <c r="H111" s="14">
        <v>71.732</v>
      </c>
      <c r="I111" s="8" t="s">
        <v>13</v>
      </c>
    </row>
    <row r="112" ht="24" customHeight="1" spans="1:9">
      <c r="A112" s="20">
        <v>5</v>
      </c>
      <c r="B112" s="21" t="s">
        <v>237</v>
      </c>
      <c r="C112" s="21">
        <v>31010302080</v>
      </c>
      <c r="D112" s="22" t="s">
        <v>233</v>
      </c>
      <c r="E112" s="14">
        <v>1.5</v>
      </c>
      <c r="F112" s="14">
        <v>38.1</v>
      </c>
      <c r="G112" s="14">
        <v>31.868</v>
      </c>
      <c r="H112" s="14">
        <v>71.468</v>
      </c>
      <c r="I112" s="8" t="s">
        <v>13</v>
      </c>
    </row>
    <row r="113" ht="24" customHeight="1" spans="1:9">
      <c r="A113" s="20">
        <v>6</v>
      </c>
      <c r="B113" s="21" t="s">
        <v>238</v>
      </c>
      <c r="C113" s="21">
        <v>31010304041</v>
      </c>
      <c r="D113" s="22" t="s">
        <v>233</v>
      </c>
      <c r="E113" s="14">
        <v>1.5</v>
      </c>
      <c r="F113" s="14">
        <v>34.5</v>
      </c>
      <c r="G113" s="14">
        <v>32.932</v>
      </c>
      <c r="H113" s="14">
        <v>68.932</v>
      </c>
      <c r="I113" s="8" t="s">
        <v>32</v>
      </c>
    </row>
    <row r="114" ht="24" customHeight="1" spans="1:9">
      <c r="A114" s="20">
        <v>7</v>
      </c>
      <c r="B114" s="21" t="s">
        <v>239</v>
      </c>
      <c r="C114" s="21">
        <v>31010506030</v>
      </c>
      <c r="D114" s="22" t="s">
        <v>233</v>
      </c>
      <c r="E114" s="14">
        <v>0</v>
      </c>
      <c r="F114" s="14">
        <v>37.5</v>
      </c>
      <c r="G114" s="14">
        <v>30.4</v>
      </c>
      <c r="H114" s="14">
        <v>67.9</v>
      </c>
      <c r="I114" s="8" t="s">
        <v>32</v>
      </c>
    </row>
    <row r="115" ht="24" customHeight="1" spans="1:9">
      <c r="A115" s="20">
        <v>8</v>
      </c>
      <c r="B115" s="21" t="s">
        <v>240</v>
      </c>
      <c r="C115" s="21">
        <v>31010505052</v>
      </c>
      <c r="D115" s="22" t="s">
        <v>233</v>
      </c>
      <c r="E115" s="14">
        <v>0</v>
      </c>
      <c r="F115" s="14">
        <v>33.9</v>
      </c>
      <c r="G115" s="14">
        <v>30.4</v>
      </c>
      <c r="H115" s="14">
        <v>64.3</v>
      </c>
      <c r="I115" s="8" t="s">
        <v>32</v>
      </c>
    </row>
    <row r="116" ht="24" customHeight="1" spans="1:9">
      <c r="A116" s="20">
        <v>9</v>
      </c>
      <c r="B116" s="21" t="s">
        <v>241</v>
      </c>
      <c r="C116" s="21">
        <v>31010602087</v>
      </c>
      <c r="D116" s="22" t="s">
        <v>233</v>
      </c>
      <c r="E116" s="14">
        <v>0</v>
      </c>
      <c r="F116" s="14">
        <v>32.7</v>
      </c>
      <c r="G116" s="14">
        <v>31.332</v>
      </c>
      <c r="H116" s="14">
        <v>64.032</v>
      </c>
      <c r="I116" s="8" t="s">
        <v>32</v>
      </c>
    </row>
    <row r="117" ht="24" customHeight="1" spans="1:9">
      <c r="A117" s="20">
        <v>10</v>
      </c>
      <c r="B117" s="21" t="s">
        <v>242</v>
      </c>
      <c r="C117" s="21">
        <v>31010103009</v>
      </c>
      <c r="D117" s="22" t="s">
        <v>233</v>
      </c>
      <c r="E117" s="14">
        <v>0</v>
      </c>
      <c r="F117" s="14">
        <v>31.5</v>
      </c>
      <c r="G117" s="14">
        <v>31.068</v>
      </c>
      <c r="H117" s="14">
        <v>62.568</v>
      </c>
      <c r="I117" s="8" t="s">
        <v>32</v>
      </c>
    </row>
    <row r="118" ht="24" customHeight="1" spans="1:9">
      <c r="A118" s="20">
        <v>11</v>
      </c>
      <c r="B118" s="21" t="s">
        <v>243</v>
      </c>
      <c r="C118" s="21">
        <v>31010501055</v>
      </c>
      <c r="D118" s="22" t="s">
        <v>233</v>
      </c>
      <c r="E118" s="14">
        <v>0</v>
      </c>
      <c r="F118" s="14">
        <v>32.7</v>
      </c>
      <c r="G118" s="14">
        <v>29.732</v>
      </c>
      <c r="H118" s="14">
        <v>62.432</v>
      </c>
      <c r="I118" s="8" t="s">
        <v>32</v>
      </c>
    </row>
    <row r="119" ht="24" customHeight="1" spans="1:9">
      <c r="A119" s="20">
        <v>12</v>
      </c>
      <c r="B119" s="21" t="s">
        <v>244</v>
      </c>
      <c r="C119" s="21">
        <v>31010118031</v>
      </c>
      <c r="D119" s="22" t="s">
        <v>233</v>
      </c>
      <c r="E119" s="14">
        <v>0</v>
      </c>
      <c r="F119" s="14">
        <v>30.9</v>
      </c>
      <c r="G119" s="14">
        <v>31.2</v>
      </c>
      <c r="H119" s="14">
        <v>62.1</v>
      </c>
      <c r="I119" s="8" t="s">
        <v>32</v>
      </c>
    </row>
    <row r="120" ht="24" customHeight="1" spans="1:9">
      <c r="A120" s="20">
        <v>13</v>
      </c>
      <c r="B120" s="21" t="s">
        <v>245</v>
      </c>
      <c r="C120" s="21">
        <v>31010601077</v>
      </c>
      <c r="D120" s="22" t="s">
        <v>233</v>
      </c>
      <c r="E120" s="14">
        <v>0</v>
      </c>
      <c r="F120" s="14">
        <v>30.3</v>
      </c>
      <c r="G120" s="14">
        <v>31.068</v>
      </c>
      <c r="H120" s="14">
        <v>61.368</v>
      </c>
      <c r="I120" s="8" t="s">
        <v>32</v>
      </c>
    </row>
    <row r="121" ht="24" customHeight="1" spans="1:9">
      <c r="A121" s="20">
        <v>14</v>
      </c>
      <c r="B121" s="21" t="s">
        <v>246</v>
      </c>
      <c r="C121" s="21">
        <v>31010112030</v>
      </c>
      <c r="D121" s="22" t="s">
        <v>233</v>
      </c>
      <c r="E121" s="14">
        <v>0</v>
      </c>
      <c r="F121" s="14">
        <v>31.8</v>
      </c>
      <c r="G121" s="14">
        <v>29.468</v>
      </c>
      <c r="H121" s="14">
        <v>61.268</v>
      </c>
      <c r="I121" s="8" t="s">
        <v>32</v>
      </c>
    </row>
    <row r="122" ht="24" customHeight="1" spans="1:9">
      <c r="A122" s="20">
        <v>15</v>
      </c>
      <c r="B122" s="21" t="s">
        <v>247</v>
      </c>
      <c r="C122" s="21">
        <v>31010405037</v>
      </c>
      <c r="D122" s="22" t="s">
        <v>233</v>
      </c>
      <c r="E122" s="14">
        <v>0</v>
      </c>
      <c r="F122" s="14">
        <v>32.1</v>
      </c>
      <c r="G122" s="14">
        <v>28.668</v>
      </c>
      <c r="H122" s="14">
        <v>60.768</v>
      </c>
      <c r="I122" s="8" t="s">
        <v>32</v>
      </c>
    </row>
    <row r="123" ht="24" customHeight="1" spans="1:9">
      <c r="A123" s="8">
        <v>1</v>
      </c>
      <c r="B123" s="8" t="s">
        <v>248</v>
      </c>
      <c r="C123" s="9" t="s">
        <v>249</v>
      </c>
      <c r="D123" s="8" t="s">
        <v>250</v>
      </c>
      <c r="E123" s="10">
        <v>0</v>
      </c>
      <c r="F123" s="14">
        <v>35.1</v>
      </c>
      <c r="G123" s="8">
        <v>35.33</v>
      </c>
      <c r="H123" s="8">
        <v>70.43</v>
      </c>
      <c r="I123" s="8" t="s">
        <v>13</v>
      </c>
    </row>
    <row r="124" ht="24" customHeight="1" spans="1:9">
      <c r="A124" s="8">
        <v>2</v>
      </c>
      <c r="B124" s="8" t="s">
        <v>251</v>
      </c>
      <c r="C124" s="9" t="s">
        <v>252</v>
      </c>
      <c r="D124" s="8" t="s">
        <v>250</v>
      </c>
      <c r="E124" s="10">
        <v>2.5</v>
      </c>
      <c r="F124" s="14">
        <v>33.9</v>
      </c>
      <c r="G124" s="8">
        <v>31.87</v>
      </c>
      <c r="H124" s="8">
        <v>68.27</v>
      </c>
      <c r="I124" s="8" t="s">
        <v>13</v>
      </c>
    </row>
    <row r="125" ht="24" customHeight="1" spans="1:9">
      <c r="A125" s="8">
        <v>3</v>
      </c>
      <c r="B125" s="8" t="s">
        <v>253</v>
      </c>
      <c r="C125" s="17">
        <v>31010508003</v>
      </c>
      <c r="D125" s="8" t="s">
        <v>250</v>
      </c>
      <c r="E125" s="10">
        <v>1</v>
      </c>
      <c r="F125" s="14">
        <v>30.9</v>
      </c>
      <c r="G125" s="8">
        <v>33.47</v>
      </c>
      <c r="H125" s="8">
        <v>65.37</v>
      </c>
      <c r="I125" s="8" t="s">
        <v>13</v>
      </c>
    </row>
    <row r="126" ht="24" customHeight="1" spans="1:9">
      <c r="A126" s="8">
        <v>4</v>
      </c>
      <c r="B126" s="8" t="s">
        <v>254</v>
      </c>
      <c r="C126" s="17">
        <v>31010501047</v>
      </c>
      <c r="D126" s="8" t="s">
        <v>250</v>
      </c>
      <c r="E126" s="10">
        <v>3.5</v>
      </c>
      <c r="F126" s="14">
        <v>28.8</v>
      </c>
      <c r="G126" s="8">
        <v>32.8</v>
      </c>
      <c r="H126" s="14">
        <v>65.1</v>
      </c>
      <c r="I126" s="8" t="s">
        <v>13</v>
      </c>
    </row>
    <row r="127" ht="24" customHeight="1" spans="1:9">
      <c r="A127" s="8">
        <v>5</v>
      </c>
      <c r="B127" s="8" t="s">
        <v>255</v>
      </c>
      <c r="C127" s="17">
        <v>31010202064</v>
      </c>
      <c r="D127" s="8" t="s">
        <v>250</v>
      </c>
      <c r="E127" s="10">
        <v>0</v>
      </c>
      <c r="F127" s="14">
        <v>22.2</v>
      </c>
      <c r="G127" s="8">
        <v>28.13</v>
      </c>
      <c r="H127" s="8">
        <v>50.33</v>
      </c>
      <c r="I127" s="8" t="s">
        <v>32</v>
      </c>
    </row>
    <row r="128" ht="24" customHeight="1" spans="1:9">
      <c r="A128" s="8">
        <v>1</v>
      </c>
      <c r="B128" s="17" t="s">
        <v>256</v>
      </c>
      <c r="C128" s="17" t="s">
        <v>257</v>
      </c>
      <c r="D128" s="8" t="s">
        <v>258</v>
      </c>
      <c r="E128" s="17" t="s">
        <v>81</v>
      </c>
      <c r="F128" s="14" t="s">
        <v>259</v>
      </c>
      <c r="G128" s="15">
        <v>32.53</v>
      </c>
      <c r="H128" s="8">
        <v>77.83</v>
      </c>
      <c r="I128" s="8" t="s">
        <v>13</v>
      </c>
    </row>
    <row r="129" ht="24" customHeight="1" spans="1:9">
      <c r="A129" s="8">
        <v>2</v>
      </c>
      <c r="B129" s="17" t="s">
        <v>260</v>
      </c>
      <c r="C129" s="17" t="s">
        <v>261</v>
      </c>
      <c r="D129" s="8" t="s">
        <v>258</v>
      </c>
      <c r="E129" s="17" t="s">
        <v>81</v>
      </c>
      <c r="F129" s="14" t="s">
        <v>262</v>
      </c>
      <c r="G129" s="15">
        <v>34.27</v>
      </c>
      <c r="H129" s="8">
        <v>74.47</v>
      </c>
      <c r="I129" s="8" t="s">
        <v>13</v>
      </c>
    </row>
    <row r="130" ht="24" customHeight="1" spans="1:9">
      <c r="A130" s="8">
        <v>3</v>
      </c>
      <c r="B130" s="17" t="s">
        <v>263</v>
      </c>
      <c r="C130" s="17" t="s">
        <v>264</v>
      </c>
      <c r="D130" s="8" t="s">
        <v>258</v>
      </c>
      <c r="E130" s="17" t="s">
        <v>265</v>
      </c>
      <c r="F130" s="14" t="s">
        <v>266</v>
      </c>
      <c r="G130" s="15">
        <v>33.2</v>
      </c>
      <c r="H130" s="8">
        <v>74.1</v>
      </c>
      <c r="I130" s="8" t="s">
        <v>13</v>
      </c>
    </row>
    <row r="131" ht="24" customHeight="1" spans="1:9">
      <c r="A131" s="8">
        <v>4</v>
      </c>
      <c r="B131" s="17" t="s">
        <v>267</v>
      </c>
      <c r="C131" s="17" t="s">
        <v>268</v>
      </c>
      <c r="D131" s="8" t="s">
        <v>258</v>
      </c>
      <c r="E131" s="17" t="s">
        <v>76</v>
      </c>
      <c r="F131" s="14" t="s">
        <v>79</v>
      </c>
      <c r="G131" s="15">
        <v>35.07</v>
      </c>
      <c r="H131" s="8">
        <v>73.27</v>
      </c>
      <c r="I131" s="8" t="s">
        <v>13</v>
      </c>
    </row>
    <row r="132" ht="24" customHeight="1" spans="1:9">
      <c r="A132" s="8">
        <v>5</v>
      </c>
      <c r="B132" s="17" t="s">
        <v>269</v>
      </c>
      <c r="C132" s="17" t="s">
        <v>270</v>
      </c>
      <c r="D132" s="8" t="s">
        <v>258</v>
      </c>
      <c r="E132" s="17" t="s">
        <v>81</v>
      </c>
      <c r="F132" s="14" t="s">
        <v>271</v>
      </c>
      <c r="G132" s="15">
        <v>33.2</v>
      </c>
      <c r="H132" s="8">
        <v>71</v>
      </c>
      <c r="I132" s="8" t="s">
        <v>13</v>
      </c>
    </row>
    <row r="133" ht="24" customHeight="1" spans="1:9">
      <c r="A133" s="8">
        <v>6</v>
      </c>
      <c r="B133" s="17" t="s">
        <v>272</v>
      </c>
      <c r="C133" s="17" t="s">
        <v>273</v>
      </c>
      <c r="D133" s="8" t="s">
        <v>258</v>
      </c>
      <c r="E133" s="17" t="s">
        <v>81</v>
      </c>
      <c r="F133" s="14" t="s">
        <v>274</v>
      </c>
      <c r="G133" s="15">
        <v>31.47</v>
      </c>
      <c r="H133" s="8">
        <v>70.47</v>
      </c>
      <c r="I133" s="8" t="s">
        <v>32</v>
      </c>
    </row>
    <row r="134" ht="24" customHeight="1" spans="1:9">
      <c r="A134" s="8">
        <v>7</v>
      </c>
      <c r="B134" s="17" t="s">
        <v>275</v>
      </c>
      <c r="C134" s="17" t="s">
        <v>276</v>
      </c>
      <c r="D134" s="8" t="s">
        <v>258</v>
      </c>
      <c r="E134" s="17" t="s">
        <v>81</v>
      </c>
      <c r="F134" s="14" t="s">
        <v>277</v>
      </c>
      <c r="G134" s="15">
        <v>33.33</v>
      </c>
      <c r="H134" s="8">
        <v>69.93</v>
      </c>
      <c r="I134" s="8" t="s">
        <v>32</v>
      </c>
    </row>
    <row r="135" ht="24" customHeight="1" spans="1:9">
      <c r="A135" s="8">
        <v>8</v>
      </c>
      <c r="B135" s="17" t="s">
        <v>278</v>
      </c>
      <c r="C135" s="17" t="s">
        <v>279</v>
      </c>
      <c r="D135" s="8" t="s">
        <v>258</v>
      </c>
      <c r="E135" s="17" t="s">
        <v>67</v>
      </c>
      <c r="F135" s="14" t="s">
        <v>91</v>
      </c>
      <c r="G135" s="15">
        <v>32.93</v>
      </c>
      <c r="H135" s="8">
        <v>69.83</v>
      </c>
      <c r="I135" s="8" t="s">
        <v>32</v>
      </c>
    </row>
    <row r="136" ht="24" customHeight="1" spans="1:9">
      <c r="A136" s="8">
        <v>9</v>
      </c>
      <c r="B136" s="17" t="s">
        <v>280</v>
      </c>
      <c r="C136" s="17" t="s">
        <v>281</v>
      </c>
      <c r="D136" s="8" t="s">
        <v>258</v>
      </c>
      <c r="E136" s="17" t="s">
        <v>81</v>
      </c>
      <c r="F136" s="14" t="s">
        <v>100</v>
      </c>
      <c r="G136" s="15">
        <v>35.87</v>
      </c>
      <c r="H136" s="8">
        <v>68.57</v>
      </c>
      <c r="I136" s="8" t="s">
        <v>32</v>
      </c>
    </row>
    <row r="137" ht="24" customHeight="1" spans="1:9">
      <c r="A137" s="8">
        <v>10</v>
      </c>
      <c r="B137" s="17" t="s">
        <v>282</v>
      </c>
      <c r="C137" s="17" t="s">
        <v>283</v>
      </c>
      <c r="D137" s="8" t="s">
        <v>258</v>
      </c>
      <c r="E137" s="17" t="s">
        <v>81</v>
      </c>
      <c r="F137" s="14" t="s">
        <v>284</v>
      </c>
      <c r="G137" s="15">
        <v>32.8</v>
      </c>
      <c r="H137" s="8">
        <v>68.5</v>
      </c>
      <c r="I137" s="8" t="s">
        <v>32</v>
      </c>
    </row>
    <row r="138" ht="24" customHeight="1" spans="1:9">
      <c r="A138" s="8">
        <v>11</v>
      </c>
      <c r="B138" s="17" t="s">
        <v>285</v>
      </c>
      <c r="C138" s="17" t="s">
        <v>286</v>
      </c>
      <c r="D138" s="8" t="s">
        <v>258</v>
      </c>
      <c r="E138" s="17" t="s">
        <v>265</v>
      </c>
      <c r="F138" s="14" t="s">
        <v>107</v>
      </c>
      <c r="G138" s="15">
        <v>29.87</v>
      </c>
      <c r="H138" s="8">
        <v>65.97</v>
      </c>
      <c r="I138" s="8" t="s">
        <v>32</v>
      </c>
    </row>
    <row r="139" ht="24" customHeight="1" spans="1:9">
      <c r="A139" s="8">
        <v>12</v>
      </c>
      <c r="B139" s="17" t="s">
        <v>287</v>
      </c>
      <c r="C139" s="17" t="s">
        <v>288</v>
      </c>
      <c r="D139" s="8" t="s">
        <v>258</v>
      </c>
      <c r="E139" s="17" t="s">
        <v>81</v>
      </c>
      <c r="F139" s="14" t="s">
        <v>289</v>
      </c>
      <c r="G139" s="15">
        <v>32.67</v>
      </c>
      <c r="H139" s="8">
        <v>65.07</v>
      </c>
      <c r="I139" s="8" t="s">
        <v>32</v>
      </c>
    </row>
    <row r="140" ht="24" customHeight="1" spans="1:9">
      <c r="A140" s="8">
        <v>13</v>
      </c>
      <c r="B140" s="17" t="s">
        <v>290</v>
      </c>
      <c r="C140" s="17" t="s">
        <v>291</v>
      </c>
      <c r="D140" s="8" t="s">
        <v>258</v>
      </c>
      <c r="E140" s="17" t="s">
        <v>81</v>
      </c>
      <c r="F140" s="14" t="s">
        <v>292</v>
      </c>
      <c r="G140" s="15">
        <v>33.33</v>
      </c>
      <c r="H140" s="8">
        <v>63.93</v>
      </c>
      <c r="I140" s="8" t="s">
        <v>32</v>
      </c>
    </row>
    <row r="141" ht="24" customHeight="1" spans="1:9">
      <c r="A141" s="8">
        <v>14</v>
      </c>
      <c r="B141" s="17" t="s">
        <v>293</v>
      </c>
      <c r="C141" s="17" t="s">
        <v>294</v>
      </c>
      <c r="D141" s="8" t="s">
        <v>258</v>
      </c>
      <c r="E141" s="17" t="s">
        <v>76</v>
      </c>
      <c r="F141" s="14" t="s">
        <v>295</v>
      </c>
      <c r="G141" s="15">
        <v>32.27</v>
      </c>
      <c r="H141" s="8">
        <v>63.27</v>
      </c>
      <c r="I141" s="8" t="s">
        <v>32</v>
      </c>
    </row>
    <row r="142" ht="24" customHeight="1" spans="1:9">
      <c r="A142" s="8">
        <v>15</v>
      </c>
      <c r="B142" s="17" t="s">
        <v>296</v>
      </c>
      <c r="C142" s="17" t="s">
        <v>297</v>
      </c>
      <c r="D142" s="8" t="s">
        <v>258</v>
      </c>
      <c r="E142" s="17" t="s">
        <v>81</v>
      </c>
      <c r="F142" s="14" t="s">
        <v>298</v>
      </c>
      <c r="G142" s="15">
        <v>30.93</v>
      </c>
      <c r="H142" s="8">
        <v>62.73</v>
      </c>
      <c r="I142" s="8" t="s">
        <v>32</v>
      </c>
    </row>
    <row r="143" ht="24" customHeight="1" spans="1:9">
      <c r="A143" s="8">
        <v>16</v>
      </c>
      <c r="B143" s="17" t="s">
        <v>299</v>
      </c>
      <c r="C143" s="17" t="s">
        <v>300</v>
      </c>
      <c r="D143" s="8" t="s">
        <v>258</v>
      </c>
      <c r="E143" s="17" t="s">
        <v>81</v>
      </c>
      <c r="F143" s="14" t="s">
        <v>292</v>
      </c>
      <c r="G143" s="15">
        <v>28.93</v>
      </c>
      <c r="H143" s="8">
        <v>59.53</v>
      </c>
      <c r="I143" s="8" t="s">
        <v>32</v>
      </c>
    </row>
    <row r="144" ht="24" customHeight="1" spans="1:9">
      <c r="A144" s="8">
        <v>1</v>
      </c>
      <c r="B144" s="8" t="s">
        <v>301</v>
      </c>
      <c r="C144" s="9" t="s">
        <v>302</v>
      </c>
      <c r="D144" s="8" t="s">
        <v>303</v>
      </c>
      <c r="E144" s="10">
        <v>1.5</v>
      </c>
      <c r="F144" s="14">
        <v>34.8</v>
      </c>
      <c r="G144" s="8">
        <v>34.13</v>
      </c>
      <c r="H144" s="8">
        <v>70.43</v>
      </c>
      <c r="I144" s="8" t="s">
        <v>200</v>
      </c>
    </row>
    <row r="145" ht="24" customHeight="1" spans="1:9">
      <c r="A145" s="8">
        <v>2</v>
      </c>
      <c r="B145" s="8" t="s">
        <v>304</v>
      </c>
      <c r="C145" s="9" t="s">
        <v>305</v>
      </c>
      <c r="D145" s="8" t="s">
        <v>303</v>
      </c>
      <c r="E145" s="10">
        <v>1.5</v>
      </c>
      <c r="F145" s="14">
        <v>36.3</v>
      </c>
      <c r="G145" s="8">
        <v>31.33</v>
      </c>
      <c r="H145" s="8">
        <v>69.13</v>
      </c>
      <c r="I145" s="8" t="s">
        <v>200</v>
      </c>
    </row>
    <row r="146" ht="24" customHeight="1" spans="1:9">
      <c r="A146" s="8">
        <v>3</v>
      </c>
      <c r="B146" s="8" t="s">
        <v>306</v>
      </c>
      <c r="C146" s="9" t="s">
        <v>307</v>
      </c>
      <c r="D146" s="8" t="s">
        <v>303</v>
      </c>
      <c r="E146" s="10">
        <v>0</v>
      </c>
      <c r="F146" s="14">
        <v>35.4</v>
      </c>
      <c r="G146" s="8">
        <v>33.2</v>
      </c>
      <c r="H146" s="8">
        <v>68.6</v>
      </c>
      <c r="I146" s="8" t="s">
        <v>200</v>
      </c>
    </row>
    <row r="147" ht="24" customHeight="1" spans="1:9">
      <c r="A147" s="8">
        <v>4</v>
      </c>
      <c r="B147" s="8" t="s">
        <v>308</v>
      </c>
      <c r="C147" s="9" t="s">
        <v>309</v>
      </c>
      <c r="D147" s="8" t="s">
        <v>303</v>
      </c>
      <c r="E147" s="10">
        <v>1.5</v>
      </c>
      <c r="F147" s="14">
        <v>32.4</v>
      </c>
      <c r="G147" s="8">
        <v>31.86</v>
      </c>
      <c r="H147" s="8">
        <v>65.76</v>
      </c>
      <c r="I147" s="8" t="s">
        <v>200</v>
      </c>
    </row>
    <row r="148" ht="24" customHeight="1" spans="1:9">
      <c r="A148" s="8">
        <v>5</v>
      </c>
      <c r="B148" s="8" t="s">
        <v>310</v>
      </c>
      <c r="C148" s="9" t="s">
        <v>311</v>
      </c>
      <c r="D148" s="8" t="s">
        <v>303</v>
      </c>
      <c r="E148" s="10">
        <v>0</v>
      </c>
      <c r="F148" s="14">
        <v>36.9</v>
      </c>
      <c r="G148" s="8">
        <v>28</v>
      </c>
      <c r="H148" s="8">
        <v>64.9</v>
      </c>
      <c r="I148" s="8" t="s">
        <v>32</v>
      </c>
    </row>
    <row r="149" ht="24" customHeight="1" spans="1:9">
      <c r="A149" s="8">
        <v>6</v>
      </c>
      <c r="B149" s="8" t="s">
        <v>312</v>
      </c>
      <c r="C149" s="9" t="s">
        <v>313</v>
      </c>
      <c r="D149" s="8" t="s">
        <v>303</v>
      </c>
      <c r="E149" s="10">
        <v>0</v>
      </c>
      <c r="F149" s="14">
        <v>35.1</v>
      </c>
      <c r="G149" s="8">
        <v>28.13</v>
      </c>
      <c r="H149" s="8">
        <v>63.23</v>
      </c>
      <c r="I149" s="8" t="s">
        <v>32</v>
      </c>
    </row>
    <row r="150" ht="24" customHeight="1" spans="1:9">
      <c r="A150" s="8">
        <v>7</v>
      </c>
      <c r="B150" s="8" t="s">
        <v>314</v>
      </c>
      <c r="C150" s="9" t="s">
        <v>315</v>
      </c>
      <c r="D150" s="8" t="s">
        <v>303</v>
      </c>
      <c r="E150" s="10">
        <v>0</v>
      </c>
      <c r="F150" s="14">
        <v>34.2</v>
      </c>
      <c r="G150" s="8">
        <v>26.4</v>
      </c>
      <c r="H150" s="8">
        <v>60.6</v>
      </c>
      <c r="I150" s="8" t="s">
        <v>32</v>
      </c>
    </row>
    <row r="151" ht="24" customHeight="1" spans="1:9">
      <c r="A151" s="8">
        <v>8</v>
      </c>
      <c r="B151" s="8" t="s">
        <v>316</v>
      </c>
      <c r="C151" s="9" t="s">
        <v>317</v>
      </c>
      <c r="D151" s="8" t="s">
        <v>303</v>
      </c>
      <c r="E151" s="10">
        <v>0</v>
      </c>
      <c r="F151" s="14">
        <v>30.9</v>
      </c>
      <c r="G151" s="8">
        <v>28</v>
      </c>
      <c r="H151" s="8">
        <v>58.9</v>
      </c>
      <c r="I151" s="8" t="s">
        <v>32</v>
      </c>
    </row>
    <row r="152" ht="24" customHeight="1" spans="1:9">
      <c r="A152" s="8">
        <v>9</v>
      </c>
      <c r="B152" s="8" t="s">
        <v>318</v>
      </c>
      <c r="C152" s="9" t="s">
        <v>319</v>
      </c>
      <c r="D152" s="8" t="s">
        <v>303</v>
      </c>
      <c r="E152" s="10">
        <v>2.5</v>
      </c>
      <c r="F152" s="14">
        <v>25.8</v>
      </c>
      <c r="G152" s="8">
        <v>27.73</v>
      </c>
      <c r="H152" s="8">
        <v>56.03</v>
      </c>
      <c r="I152" s="8" t="s">
        <v>32</v>
      </c>
    </row>
    <row r="153" ht="24" customHeight="1" spans="1:9">
      <c r="A153" s="8">
        <v>10</v>
      </c>
      <c r="B153" s="8" t="s">
        <v>320</v>
      </c>
      <c r="C153" s="9" t="s">
        <v>321</v>
      </c>
      <c r="D153" s="8" t="s">
        <v>303</v>
      </c>
      <c r="E153" s="10">
        <v>1.5</v>
      </c>
      <c r="F153" s="14">
        <v>24</v>
      </c>
      <c r="G153" s="8">
        <v>28.93</v>
      </c>
      <c r="H153" s="8">
        <v>54.43</v>
      </c>
      <c r="I153" s="8" t="s">
        <v>32</v>
      </c>
    </row>
    <row r="154" ht="24" customHeight="1" spans="1:9">
      <c r="A154" s="8">
        <v>11</v>
      </c>
      <c r="B154" s="8" t="s">
        <v>322</v>
      </c>
      <c r="C154" s="9" t="s">
        <v>323</v>
      </c>
      <c r="D154" s="8" t="s">
        <v>303</v>
      </c>
      <c r="E154" s="10">
        <v>0</v>
      </c>
      <c r="F154" s="14">
        <v>27.6</v>
      </c>
      <c r="G154" s="8">
        <v>26.13</v>
      </c>
      <c r="H154" s="8">
        <v>53.76</v>
      </c>
      <c r="I154" s="8" t="s">
        <v>32</v>
      </c>
    </row>
    <row r="155" ht="24" customHeight="1" spans="1:9">
      <c r="A155" s="8">
        <v>12</v>
      </c>
      <c r="B155" s="8" t="s">
        <v>324</v>
      </c>
      <c r="C155" s="9" t="s">
        <v>325</v>
      </c>
      <c r="D155" s="8" t="s">
        <v>303</v>
      </c>
      <c r="E155" s="10">
        <v>0</v>
      </c>
      <c r="F155" s="14">
        <v>27.6</v>
      </c>
      <c r="G155" s="8">
        <v>26</v>
      </c>
      <c r="H155" s="8">
        <v>53.6</v>
      </c>
      <c r="I155" s="8" t="s">
        <v>32</v>
      </c>
    </row>
    <row r="156" ht="24" customHeight="1" spans="1:9">
      <c r="A156" s="8">
        <v>13</v>
      </c>
      <c r="B156" s="8" t="s">
        <v>326</v>
      </c>
      <c r="C156" s="9" t="s">
        <v>327</v>
      </c>
      <c r="D156" s="8" t="s">
        <v>303</v>
      </c>
      <c r="E156" s="10">
        <v>0</v>
      </c>
      <c r="F156" s="14">
        <v>25.5</v>
      </c>
      <c r="G156" s="8">
        <v>24</v>
      </c>
      <c r="H156" s="8">
        <v>49.5</v>
      </c>
      <c r="I156" s="8" t="s">
        <v>32</v>
      </c>
    </row>
    <row r="157" ht="24" customHeight="1" spans="1:9">
      <c r="A157" s="8">
        <v>1</v>
      </c>
      <c r="B157" s="8" t="s">
        <v>328</v>
      </c>
      <c r="C157" s="9" t="s">
        <v>329</v>
      </c>
      <c r="D157" s="8" t="s">
        <v>330</v>
      </c>
      <c r="E157" s="10">
        <v>1.5</v>
      </c>
      <c r="F157" s="14">
        <v>35.1</v>
      </c>
      <c r="G157" s="14">
        <v>32.532</v>
      </c>
      <c r="H157" s="14">
        <f t="shared" ref="H157:H168" si="4">E157+F157+G157</f>
        <v>69.132</v>
      </c>
      <c r="I157" s="8" t="s">
        <v>13</v>
      </c>
    </row>
    <row r="158" ht="24" customHeight="1" spans="1:9">
      <c r="A158" s="8">
        <v>2</v>
      </c>
      <c r="B158" s="8" t="s">
        <v>331</v>
      </c>
      <c r="C158" s="9" t="s">
        <v>332</v>
      </c>
      <c r="D158" s="8" t="s">
        <v>330</v>
      </c>
      <c r="E158" s="10">
        <v>3.5</v>
      </c>
      <c r="F158" s="14">
        <v>38.4</v>
      </c>
      <c r="G158" s="14">
        <v>26.532</v>
      </c>
      <c r="H158" s="14">
        <f t="shared" si="4"/>
        <v>68.432</v>
      </c>
      <c r="I158" s="8" t="s">
        <v>13</v>
      </c>
    </row>
    <row r="159" ht="24" customHeight="1" spans="1:9">
      <c r="A159" s="8">
        <v>3</v>
      </c>
      <c r="B159" s="8" t="s">
        <v>333</v>
      </c>
      <c r="C159" s="9" t="s">
        <v>334</v>
      </c>
      <c r="D159" s="8" t="s">
        <v>330</v>
      </c>
      <c r="E159" s="10">
        <v>0</v>
      </c>
      <c r="F159" s="14">
        <v>35.7</v>
      </c>
      <c r="G159" s="14">
        <v>31.532</v>
      </c>
      <c r="H159" s="14">
        <f t="shared" si="4"/>
        <v>67.232</v>
      </c>
      <c r="I159" s="8" t="s">
        <v>13</v>
      </c>
    </row>
    <row r="160" ht="24" customHeight="1" spans="1:9">
      <c r="A160" s="8">
        <v>4</v>
      </c>
      <c r="B160" s="8" t="s">
        <v>335</v>
      </c>
      <c r="C160" s="9" t="s">
        <v>336</v>
      </c>
      <c r="D160" s="8" t="s">
        <v>330</v>
      </c>
      <c r="E160" s="10">
        <v>1.5</v>
      </c>
      <c r="F160" s="14">
        <v>31.5</v>
      </c>
      <c r="G160" s="14">
        <v>29.732</v>
      </c>
      <c r="H160" s="14">
        <f t="shared" si="4"/>
        <v>62.732</v>
      </c>
      <c r="I160" s="8" t="s">
        <v>13</v>
      </c>
    </row>
    <row r="161" ht="24" customHeight="1" spans="1:9">
      <c r="A161" s="8">
        <v>5</v>
      </c>
      <c r="B161" s="8" t="s">
        <v>337</v>
      </c>
      <c r="C161" s="9" t="s">
        <v>338</v>
      </c>
      <c r="D161" s="8" t="s">
        <v>330</v>
      </c>
      <c r="E161" s="10">
        <v>1.5</v>
      </c>
      <c r="F161" s="14">
        <v>35.1</v>
      </c>
      <c r="G161" s="14">
        <v>26.068</v>
      </c>
      <c r="H161" s="14">
        <f t="shared" si="4"/>
        <v>62.668</v>
      </c>
      <c r="I161" s="8" t="s">
        <v>32</v>
      </c>
    </row>
    <row r="162" ht="24" customHeight="1" spans="1:9">
      <c r="A162" s="8">
        <v>6</v>
      </c>
      <c r="B162" s="8" t="s">
        <v>339</v>
      </c>
      <c r="C162" s="9" t="s">
        <v>340</v>
      </c>
      <c r="D162" s="8" t="s">
        <v>330</v>
      </c>
      <c r="E162" s="10">
        <v>1.5</v>
      </c>
      <c r="F162" s="14">
        <v>30</v>
      </c>
      <c r="G162" s="14">
        <v>31.068</v>
      </c>
      <c r="H162" s="14">
        <f t="shared" si="4"/>
        <v>62.568</v>
      </c>
      <c r="I162" s="8" t="s">
        <v>32</v>
      </c>
    </row>
    <row r="163" ht="24" customHeight="1" spans="1:9">
      <c r="A163" s="8">
        <v>7</v>
      </c>
      <c r="B163" s="8" t="s">
        <v>341</v>
      </c>
      <c r="C163" s="9" t="s">
        <v>342</v>
      </c>
      <c r="D163" s="8" t="s">
        <v>330</v>
      </c>
      <c r="E163" s="10">
        <v>2.5</v>
      </c>
      <c r="F163" s="14">
        <v>28.8</v>
      </c>
      <c r="G163" s="14">
        <v>31.068</v>
      </c>
      <c r="H163" s="14">
        <f t="shared" si="4"/>
        <v>62.368</v>
      </c>
      <c r="I163" s="8" t="s">
        <v>32</v>
      </c>
    </row>
    <row r="164" ht="24" customHeight="1" spans="1:9">
      <c r="A164" s="8">
        <v>8</v>
      </c>
      <c r="B164" s="8" t="s">
        <v>343</v>
      </c>
      <c r="C164" s="9" t="s">
        <v>344</v>
      </c>
      <c r="D164" s="8" t="s">
        <v>330</v>
      </c>
      <c r="E164" s="10">
        <v>1.5</v>
      </c>
      <c r="F164" s="14">
        <v>30</v>
      </c>
      <c r="G164" s="14">
        <v>29.87</v>
      </c>
      <c r="H164" s="14">
        <f t="shared" si="4"/>
        <v>61.37</v>
      </c>
      <c r="I164" s="8" t="s">
        <v>32</v>
      </c>
    </row>
    <row r="165" ht="24" customHeight="1" spans="1:9">
      <c r="A165" s="8">
        <v>9</v>
      </c>
      <c r="B165" s="8" t="s">
        <v>345</v>
      </c>
      <c r="C165" s="9" t="s">
        <v>346</v>
      </c>
      <c r="D165" s="8" t="s">
        <v>330</v>
      </c>
      <c r="E165" s="10">
        <v>1.5</v>
      </c>
      <c r="F165" s="14">
        <v>33.6</v>
      </c>
      <c r="G165" s="14">
        <v>26</v>
      </c>
      <c r="H165" s="14">
        <f t="shared" si="4"/>
        <v>61.1</v>
      </c>
      <c r="I165" s="8" t="s">
        <v>32</v>
      </c>
    </row>
    <row r="166" ht="24" customHeight="1" spans="1:9">
      <c r="A166" s="8">
        <v>10</v>
      </c>
      <c r="B166" s="8" t="s">
        <v>347</v>
      </c>
      <c r="C166" s="9" t="s">
        <v>348</v>
      </c>
      <c r="D166" s="8" t="s">
        <v>330</v>
      </c>
      <c r="E166" s="10">
        <v>0</v>
      </c>
      <c r="F166" s="14">
        <v>32.4</v>
      </c>
      <c r="G166" s="14">
        <v>28.6</v>
      </c>
      <c r="H166" s="14">
        <f t="shared" si="4"/>
        <v>61</v>
      </c>
      <c r="I166" s="8" t="s">
        <v>32</v>
      </c>
    </row>
    <row r="167" ht="24" customHeight="1" spans="1:9">
      <c r="A167" s="8">
        <v>11</v>
      </c>
      <c r="B167" s="8" t="s">
        <v>349</v>
      </c>
      <c r="C167" s="9" t="s">
        <v>350</v>
      </c>
      <c r="D167" s="8" t="s">
        <v>330</v>
      </c>
      <c r="E167" s="10">
        <v>0</v>
      </c>
      <c r="F167" s="14">
        <v>33.6</v>
      </c>
      <c r="G167" s="14">
        <v>27.068</v>
      </c>
      <c r="H167" s="14">
        <f t="shared" si="4"/>
        <v>60.668</v>
      </c>
      <c r="I167" s="8" t="s">
        <v>32</v>
      </c>
    </row>
    <row r="168" ht="24" customHeight="1" spans="1:9">
      <c r="A168" s="8">
        <v>12</v>
      </c>
      <c r="B168" s="8" t="s">
        <v>351</v>
      </c>
      <c r="C168" s="9" t="s">
        <v>352</v>
      </c>
      <c r="D168" s="8" t="s">
        <v>330</v>
      </c>
      <c r="E168" s="10">
        <v>1.5</v>
      </c>
      <c r="F168" s="14">
        <v>31.5</v>
      </c>
      <c r="G168" s="14">
        <v>24</v>
      </c>
      <c r="H168" s="14">
        <f t="shared" si="4"/>
        <v>57</v>
      </c>
      <c r="I168" s="8" t="s">
        <v>32</v>
      </c>
    </row>
    <row r="169" ht="24" customHeight="1" spans="1:9">
      <c r="A169" s="8">
        <v>1</v>
      </c>
      <c r="B169" s="8" t="s">
        <v>353</v>
      </c>
      <c r="C169" s="9" t="s">
        <v>354</v>
      </c>
      <c r="D169" s="8" t="s">
        <v>355</v>
      </c>
      <c r="E169" s="8">
        <v>1.5</v>
      </c>
      <c r="F169" s="11">
        <f>74*0.6</f>
        <v>44.4</v>
      </c>
      <c r="G169" s="11">
        <f>76.66*0.4</f>
        <v>30.664</v>
      </c>
      <c r="H169" s="14">
        <f>SUM(E169:G169)</f>
        <v>76.564</v>
      </c>
      <c r="I169" s="8" t="s">
        <v>13</v>
      </c>
    </row>
    <row r="170" ht="24" customHeight="1" spans="1:9">
      <c r="A170" s="8">
        <v>2</v>
      </c>
      <c r="B170" s="8" t="s">
        <v>356</v>
      </c>
      <c r="C170" s="9" t="s">
        <v>357</v>
      </c>
      <c r="D170" s="8" t="s">
        <v>355</v>
      </c>
      <c r="E170" s="8">
        <v>0</v>
      </c>
      <c r="F170" s="11">
        <f>69.5*0.6</f>
        <v>41.7</v>
      </c>
      <c r="G170" s="11">
        <f>80.33*0.4</f>
        <v>32.132</v>
      </c>
      <c r="H170" s="14">
        <f t="shared" ref="H170:H177" si="5">SUM(E170:G170)</f>
        <v>73.832</v>
      </c>
      <c r="I170" s="8" t="s">
        <v>13</v>
      </c>
    </row>
    <row r="171" ht="24" customHeight="1" spans="1:9">
      <c r="A171" s="8">
        <v>3</v>
      </c>
      <c r="B171" s="8" t="s">
        <v>358</v>
      </c>
      <c r="C171" s="9" t="s">
        <v>359</v>
      </c>
      <c r="D171" s="8" t="s">
        <v>355</v>
      </c>
      <c r="E171" s="8">
        <v>3</v>
      </c>
      <c r="F171" s="11">
        <f>58.5*0.6</f>
        <v>35.1</v>
      </c>
      <c r="G171" s="11">
        <f>80.33*0.4</f>
        <v>32.132</v>
      </c>
      <c r="H171" s="14">
        <f t="shared" si="5"/>
        <v>70.232</v>
      </c>
      <c r="I171" s="8" t="s">
        <v>13</v>
      </c>
    </row>
    <row r="172" ht="24" customHeight="1" spans="1:9">
      <c r="A172" s="8">
        <v>4</v>
      </c>
      <c r="B172" s="8" t="s">
        <v>360</v>
      </c>
      <c r="C172" s="9" t="s">
        <v>361</v>
      </c>
      <c r="D172" s="8" t="s">
        <v>355</v>
      </c>
      <c r="E172" s="8">
        <v>0</v>
      </c>
      <c r="F172" s="11">
        <f>58*0.6</f>
        <v>34.8</v>
      </c>
      <c r="G172" s="11">
        <f>82.67*0.4</f>
        <v>33.068</v>
      </c>
      <c r="H172" s="14">
        <f t="shared" si="5"/>
        <v>67.868</v>
      </c>
      <c r="I172" s="8" t="s">
        <v>32</v>
      </c>
    </row>
    <row r="173" ht="24" customHeight="1" spans="1:9">
      <c r="A173" s="8">
        <v>5</v>
      </c>
      <c r="B173" s="8" t="s">
        <v>362</v>
      </c>
      <c r="C173" s="9" t="s">
        <v>363</v>
      </c>
      <c r="D173" s="8" t="s">
        <v>355</v>
      </c>
      <c r="E173" s="8">
        <v>0</v>
      </c>
      <c r="F173" s="11">
        <f>59*0.6</f>
        <v>35.4</v>
      </c>
      <c r="G173" s="11">
        <f>78*0.4</f>
        <v>31.2</v>
      </c>
      <c r="H173" s="14">
        <f t="shared" si="5"/>
        <v>66.6</v>
      </c>
      <c r="I173" s="8" t="s">
        <v>32</v>
      </c>
    </row>
    <row r="174" ht="24" customHeight="1" spans="1:9">
      <c r="A174" s="8">
        <v>6</v>
      </c>
      <c r="B174" s="8" t="s">
        <v>364</v>
      </c>
      <c r="C174" s="9" t="s">
        <v>365</v>
      </c>
      <c r="D174" s="8" t="s">
        <v>355</v>
      </c>
      <c r="E174" s="8">
        <v>0</v>
      </c>
      <c r="F174" s="11">
        <f>59.5*0.6</f>
        <v>35.7</v>
      </c>
      <c r="G174" s="11">
        <f>76*0.4</f>
        <v>30.4</v>
      </c>
      <c r="H174" s="14">
        <f t="shared" si="5"/>
        <v>66.1</v>
      </c>
      <c r="I174" s="8" t="s">
        <v>32</v>
      </c>
    </row>
    <row r="175" ht="24" customHeight="1" spans="1:9">
      <c r="A175" s="8">
        <v>7</v>
      </c>
      <c r="B175" s="8" t="s">
        <v>366</v>
      </c>
      <c r="C175" s="9" t="s">
        <v>367</v>
      </c>
      <c r="D175" s="8" t="s">
        <v>355</v>
      </c>
      <c r="E175" s="8">
        <v>0</v>
      </c>
      <c r="F175" s="11">
        <f>53*0.6</f>
        <v>31.8</v>
      </c>
      <c r="G175" s="11">
        <f>83*0.4</f>
        <v>33.2</v>
      </c>
      <c r="H175" s="14">
        <f t="shared" si="5"/>
        <v>65</v>
      </c>
      <c r="I175" s="8" t="s">
        <v>32</v>
      </c>
    </row>
    <row r="176" ht="24" customHeight="1" spans="1:9">
      <c r="A176" s="8">
        <v>8</v>
      </c>
      <c r="B176" s="8" t="s">
        <v>368</v>
      </c>
      <c r="C176" s="9" t="s">
        <v>369</v>
      </c>
      <c r="D176" s="8" t="s">
        <v>355</v>
      </c>
      <c r="E176" s="8">
        <v>0.5</v>
      </c>
      <c r="F176" s="11">
        <f>49*0.6</f>
        <v>29.4</v>
      </c>
      <c r="G176" s="11">
        <f>76.33*0.4</f>
        <v>30.532</v>
      </c>
      <c r="H176" s="14">
        <f t="shared" si="5"/>
        <v>60.432</v>
      </c>
      <c r="I176" s="8" t="s">
        <v>32</v>
      </c>
    </row>
    <row r="177" ht="24" customHeight="1" spans="1:9">
      <c r="A177" s="8">
        <v>9</v>
      </c>
      <c r="B177" s="8" t="s">
        <v>370</v>
      </c>
      <c r="C177" s="9" t="s">
        <v>371</v>
      </c>
      <c r="D177" s="8" t="s">
        <v>355</v>
      </c>
      <c r="E177" s="8">
        <v>0</v>
      </c>
      <c r="F177" s="11">
        <f>52*0.6</f>
        <v>31.2</v>
      </c>
      <c r="G177" s="11">
        <f>67.67*0.4</f>
        <v>27.068</v>
      </c>
      <c r="H177" s="14">
        <f t="shared" si="5"/>
        <v>58.268</v>
      </c>
      <c r="I177" s="8" t="s">
        <v>32</v>
      </c>
    </row>
    <row r="178" ht="24" customHeight="1" spans="1:9">
      <c r="A178" s="8">
        <v>1</v>
      </c>
      <c r="B178" s="8" t="s">
        <v>372</v>
      </c>
      <c r="C178" s="9" t="s">
        <v>373</v>
      </c>
      <c r="D178" s="8" t="s">
        <v>374</v>
      </c>
      <c r="E178" s="8">
        <v>0</v>
      </c>
      <c r="F178" s="11" t="s">
        <v>375</v>
      </c>
      <c r="G178" s="11">
        <v>34.4</v>
      </c>
      <c r="H178" s="14">
        <v>75.8</v>
      </c>
      <c r="I178" s="8" t="s">
        <v>13</v>
      </c>
    </row>
    <row r="179" ht="24" customHeight="1" spans="1:9">
      <c r="A179" s="8">
        <v>2</v>
      </c>
      <c r="B179" s="8" t="s">
        <v>376</v>
      </c>
      <c r="C179" s="9" t="s">
        <v>377</v>
      </c>
      <c r="D179" s="8" t="s">
        <v>374</v>
      </c>
      <c r="E179" s="8">
        <v>0</v>
      </c>
      <c r="F179" s="11" t="s">
        <v>378</v>
      </c>
      <c r="G179" s="11">
        <v>35.068</v>
      </c>
      <c r="H179" s="14">
        <v>73.768</v>
      </c>
      <c r="I179" s="8" t="s">
        <v>13</v>
      </c>
    </row>
    <row r="180" ht="24" customHeight="1" spans="1:9">
      <c r="A180" s="8">
        <v>3</v>
      </c>
      <c r="B180" s="8" t="s">
        <v>379</v>
      </c>
      <c r="C180" s="9" t="s">
        <v>380</v>
      </c>
      <c r="D180" s="8" t="s">
        <v>374</v>
      </c>
      <c r="E180" s="8">
        <v>0</v>
      </c>
      <c r="F180" s="11" t="s">
        <v>89</v>
      </c>
      <c r="G180" s="11">
        <v>36.668</v>
      </c>
      <c r="H180" s="14">
        <v>72.668</v>
      </c>
      <c r="I180" s="8" t="s">
        <v>13</v>
      </c>
    </row>
    <row r="181" ht="24" customHeight="1" spans="1:9">
      <c r="A181" s="8">
        <v>4</v>
      </c>
      <c r="B181" s="8" t="s">
        <v>381</v>
      </c>
      <c r="C181" s="9" t="s">
        <v>382</v>
      </c>
      <c r="D181" s="8" t="s">
        <v>374</v>
      </c>
      <c r="E181" s="8">
        <v>2.5</v>
      </c>
      <c r="F181" s="11" t="s">
        <v>277</v>
      </c>
      <c r="G181" s="11">
        <v>33.2</v>
      </c>
      <c r="H181" s="14">
        <v>72.3</v>
      </c>
      <c r="I181" s="8" t="s">
        <v>32</v>
      </c>
    </row>
    <row r="182" ht="24" customHeight="1" spans="1:9">
      <c r="A182" s="8">
        <v>5</v>
      </c>
      <c r="B182" s="8" t="s">
        <v>383</v>
      </c>
      <c r="C182" s="9" t="s">
        <v>384</v>
      </c>
      <c r="D182" s="8" t="s">
        <v>374</v>
      </c>
      <c r="E182" s="8">
        <v>0</v>
      </c>
      <c r="F182" s="11" t="s">
        <v>91</v>
      </c>
      <c r="G182" s="11">
        <v>32.532</v>
      </c>
      <c r="H182" s="14">
        <v>67.932</v>
      </c>
      <c r="I182" s="8" t="s">
        <v>32</v>
      </c>
    </row>
    <row r="183" ht="24" customHeight="1" spans="1:9">
      <c r="A183" s="8">
        <v>6</v>
      </c>
      <c r="B183" s="8" t="s">
        <v>385</v>
      </c>
      <c r="C183" s="9" t="s">
        <v>386</v>
      </c>
      <c r="D183" s="8" t="s">
        <v>374</v>
      </c>
      <c r="E183" s="8">
        <v>2</v>
      </c>
      <c r="F183" s="11" t="s">
        <v>295</v>
      </c>
      <c r="G183" s="11">
        <v>33.868</v>
      </c>
      <c r="H183" s="14">
        <v>65.868</v>
      </c>
      <c r="I183" s="8" t="s">
        <v>32</v>
      </c>
    </row>
    <row r="184" ht="24" customHeight="1" spans="1:9">
      <c r="A184" s="8">
        <v>7</v>
      </c>
      <c r="B184" s="8" t="s">
        <v>245</v>
      </c>
      <c r="C184" s="9" t="s">
        <v>387</v>
      </c>
      <c r="D184" s="8" t="s">
        <v>374</v>
      </c>
      <c r="E184" s="8">
        <v>0</v>
      </c>
      <c r="F184" s="11" t="s">
        <v>388</v>
      </c>
      <c r="G184" s="11">
        <v>32</v>
      </c>
      <c r="H184" s="14">
        <v>60.8</v>
      </c>
      <c r="I184" s="8" t="s">
        <v>32</v>
      </c>
    </row>
    <row r="185" ht="24" customHeight="1" spans="1:9">
      <c r="A185" s="8">
        <v>8</v>
      </c>
      <c r="B185" s="8" t="s">
        <v>389</v>
      </c>
      <c r="C185" s="9" t="s">
        <v>390</v>
      </c>
      <c r="D185" s="8" t="s">
        <v>374</v>
      </c>
      <c r="E185" s="8">
        <v>0</v>
      </c>
      <c r="F185" s="11" t="s">
        <v>391</v>
      </c>
      <c r="G185" s="11">
        <v>29.732</v>
      </c>
      <c r="H185" s="14">
        <v>57.632</v>
      </c>
      <c r="I185" s="8" t="s">
        <v>32</v>
      </c>
    </row>
    <row r="186" ht="24" customHeight="1" spans="1:9">
      <c r="A186" s="8">
        <v>9</v>
      </c>
      <c r="B186" s="8" t="s">
        <v>392</v>
      </c>
      <c r="C186" s="9" t="s">
        <v>393</v>
      </c>
      <c r="D186" s="8" t="s">
        <v>374</v>
      </c>
      <c r="E186" s="8">
        <v>0</v>
      </c>
      <c r="F186" s="11" t="s">
        <v>394</v>
      </c>
      <c r="G186" s="11">
        <v>28.4</v>
      </c>
      <c r="H186" s="14">
        <v>57.5</v>
      </c>
      <c r="I186" s="8" t="s">
        <v>32</v>
      </c>
    </row>
    <row r="187" ht="24" customHeight="1" spans="1:9">
      <c r="A187" s="8">
        <v>1</v>
      </c>
      <c r="B187" s="8" t="s">
        <v>395</v>
      </c>
      <c r="C187" s="9" t="s">
        <v>396</v>
      </c>
      <c r="D187" s="8" t="s">
        <v>397</v>
      </c>
      <c r="E187" s="8">
        <v>0</v>
      </c>
      <c r="F187" s="11">
        <v>39.9</v>
      </c>
      <c r="G187" s="11">
        <v>30.93</v>
      </c>
      <c r="H187" s="8">
        <v>70.83</v>
      </c>
      <c r="I187" s="8" t="s">
        <v>13</v>
      </c>
    </row>
    <row r="188" ht="24" customHeight="1" spans="1:9">
      <c r="A188" s="8">
        <v>2</v>
      </c>
      <c r="B188" s="8" t="s">
        <v>398</v>
      </c>
      <c r="C188" s="9" t="s">
        <v>399</v>
      </c>
      <c r="D188" s="8" t="s">
        <v>397</v>
      </c>
      <c r="E188" s="8">
        <v>0</v>
      </c>
      <c r="F188" s="11">
        <v>34.2</v>
      </c>
      <c r="G188" s="11">
        <v>31.6</v>
      </c>
      <c r="H188" s="8">
        <v>65.8</v>
      </c>
      <c r="I188" s="8" t="s">
        <v>13</v>
      </c>
    </row>
    <row r="189" ht="24" customHeight="1" spans="1:9">
      <c r="A189" s="8">
        <v>3</v>
      </c>
      <c r="B189" s="8" t="s">
        <v>400</v>
      </c>
      <c r="C189" s="9" t="s">
        <v>401</v>
      </c>
      <c r="D189" s="8" t="s">
        <v>397</v>
      </c>
      <c r="E189" s="8">
        <v>0</v>
      </c>
      <c r="F189" s="11">
        <v>34.8</v>
      </c>
      <c r="G189" s="11">
        <v>30.8</v>
      </c>
      <c r="H189" s="8">
        <v>65.6</v>
      </c>
      <c r="I189" s="8" t="s">
        <v>13</v>
      </c>
    </row>
    <row r="190" ht="24" customHeight="1" spans="1:9">
      <c r="A190" s="8">
        <v>4</v>
      </c>
      <c r="B190" s="8" t="s">
        <v>402</v>
      </c>
      <c r="C190" s="9" t="s">
        <v>403</v>
      </c>
      <c r="D190" s="8" t="s">
        <v>397</v>
      </c>
      <c r="E190" s="8">
        <v>0</v>
      </c>
      <c r="F190" s="11">
        <v>29.7</v>
      </c>
      <c r="G190" s="11">
        <v>34.27</v>
      </c>
      <c r="H190" s="8">
        <v>63.97</v>
      </c>
      <c r="I190" s="8" t="s">
        <v>13</v>
      </c>
    </row>
    <row r="191" ht="24" customHeight="1" spans="1:9">
      <c r="A191" s="8">
        <v>5</v>
      </c>
      <c r="B191" s="8" t="s">
        <v>404</v>
      </c>
      <c r="C191" s="9" t="s">
        <v>405</v>
      </c>
      <c r="D191" s="8" t="s">
        <v>397</v>
      </c>
      <c r="E191" s="8">
        <v>2.5</v>
      </c>
      <c r="F191" s="11">
        <v>30</v>
      </c>
      <c r="G191" s="11">
        <v>30.8</v>
      </c>
      <c r="H191" s="8">
        <v>63.3</v>
      </c>
      <c r="I191" s="8" t="s">
        <v>32</v>
      </c>
    </row>
    <row r="192" ht="24" customHeight="1" spans="1:9">
      <c r="A192" s="8">
        <v>6</v>
      </c>
      <c r="B192" s="8" t="s">
        <v>406</v>
      </c>
      <c r="C192" s="9" t="s">
        <v>407</v>
      </c>
      <c r="D192" s="8" t="s">
        <v>397</v>
      </c>
      <c r="E192" s="8">
        <v>1.5</v>
      </c>
      <c r="F192" s="11">
        <v>31.8</v>
      </c>
      <c r="G192" s="11">
        <v>29.33</v>
      </c>
      <c r="H192" s="8">
        <v>62.63</v>
      </c>
      <c r="I192" s="8" t="s">
        <v>32</v>
      </c>
    </row>
    <row r="193" ht="24" customHeight="1" spans="1:9">
      <c r="A193" s="8">
        <v>7</v>
      </c>
      <c r="B193" s="8" t="s">
        <v>408</v>
      </c>
      <c r="C193" s="9" t="s">
        <v>409</v>
      </c>
      <c r="D193" s="8" t="s">
        <v>397</v>
      </c>
      <c r="E193" s="8">
        <v>0</v>
      </c>
      <c r="F193" s="11">
        <v>30.9</v>
      </c>
      <c r="G193" s="11">
        <v>25.73</v>
      </c>
      <c r="H193" s="8">
        <v>56.63</v>
      </c>
      <c r="I193" s="8" t="s">
        <v>32</v>
      </c>
    </row>
  </sheetData>
  <mergeCells count="1">
    <mergeCell ref="A1:I1"/>
  </mergeCells>
  <pageMargins left="0.707638888888889" right="0.629166666666667" top="0.747916666666667" bottom="0.511805555555556" header="0.313888888888889" footer="0.313888888888889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2019-10-14T12:47:24Z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